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ran\Desktop\Lorran\Documents\Obras Itupiranga\Reforma de Escolas\E.M.E.F JOSÉ INOCENTE JUNIOR\PLANILHAS ORÇAMENTÁRIAS\"/>
    </mc:Choice>
  </mc:AlternateContent>
  <xr:revisionPtr revIDLastSave="0" documentId="8_{3897695E-9C04-436F-8C78-B5A17CAFB93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INTÉTICO" sheetId="1" r:id="rId1"/>
    <sheet name="ANALÍTICO" sheetId="3" state="hidden" r:id="rId2"/>
    <sheet name="RESUMO" sheetId="4" r:id="rId3"/>
    <sheet name="CPUs" sheetId="6" r:id="rId4"/>
    <sheet name="BDI" sheetId="5" r:id="rId5"/>
    <sheet name="CRONOGRAMA" sheetId="7" r:id="rId6"/>
  </sheets>
  <externalReferences>
    <externalReference r:id="rId7"/>
  </externalReferences>
  <definedNames>
    <definedName name="_xlnm.Print_Area" localSheetId="1">ANALÍTICO!$A$1:$J$2179</definedName>
    <definedName name="_xlnm.Print_Area" localSheetId="4">BDI!$A$1:$J$31</definedName>
    <definedName name="_xlnm.Print_Area" localSheetId="3">CPUs!$A$1:$K$2723</definedName>
    <definedName name="_xlnm.Print_Area" localSheetId="5">CRONOGRAMA!$A$1:$G$38</definedName>
    <definedName name="_xlnm.Print_Area" localSheetId="0">SINTÉTICO!$A$1:$J$155</definedName>
    <definedName name="JR_PAGE_ANCHOR_0_1">#REF!</definedName>
    <definedName name="JR_PAGE_ANCHOR_1_1">[1]SINTÉTICO!#REF!</definedName>
    <definedName name="JR_PAGE_ANCHOR_2_1">[1]RESUMO!#REF!</definedName>
    <definedName name="JR_PAGE_ANCHOR_3_1">#REF!</definedName>
    <definedName name="JR_PAGE_ANCHOR_5_1">#REF!</definedName>
    <definedName name="JR_PAGE_ANCHOR_8_1">[1]CRONOGRAMA!#REF!</definedName>
    <definedName name="JR_PAGE_ANCHOR_9_1">#REF!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4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8" i="4"/>
  <c r="J10" i="4"/>
  <c r="I31" i="4" s="1"/>
  <c r="J16" i="4"/>
  <c r="J15" i="4"/>
  <c r="J11" i="4"/>
  <c r="I40" i="1"/>
  <c r="I28" i="1"/>
  <c r="I25" i="5" l="1"/>
  <c r="I27" i="5" s="1"/>
  <c r="I18" i="5"/>
  <c r="I12" i="5"/>
  <c r="I143" i="1" l="1"/>
  <c r="I140" i="1"/>
  <c r="I141" i="1"/>
  <c r="I139" i="1"/>
  <c r="I129" i="1"/>
  <c r="I130" i="1"/>
  <c r="I131" i="1"/>
  <c r="I132" i="1"/>
  <c r="I133" i="1"/>
  <c r="I134" i="1"/>
  <c r="I135" i="1"/>
  <c r="I136" i="1"/>
  <c r="I137" i="1"/>
  <c r="I128" i="1"/>
  <c r="I123" i="1"/>
  <c r="I124" i="1"/>
  <c r="I125" i="1"/>
  <c r="I126" i="1"/>
  <c r="I122" i="1"/>
  <c r="I115" i="1"/>
  <c r="I116" i="1"/>
  <c r="I117" i="1"/>
  <c r="I118" i="1"/>
  <c r="I119" i="1"/>
  <c r="I120" i="1"/>
  <c r="I114" i="1"/>
  <c r="I110" i="1"/>
  <c r="I111" i="1"/>
  <c r="I112" i="1"/>
  <c r="I109" i="1"/>
  <c r="I107" i="1"/>
  <c r="I106" i="1"/>
  <c r="I103" i="1"/>
  <c r="I104" i="1"/>
  <c r="I102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87" i="1"/>
  <c r="I83" i="1"/>
  <c r="I84" i="1"/>
  <c r="I85" i="1"/>
  <c r="I82" i="1"/>
  <c r="I78" i="1"/>
  <c r="I79" i="1"/>
  <c r="I80" i="1"/>
  <c r="I77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41" i="1"/>
  <c r="I39" i="1"/>
  <c r="I34" i="1"/>
  <c r="I35" i="1"/>
  <c r="I36" i="1"/>
  <c r="I37" i="1"/>
  <c r="I33" i="1"/>
  <c r="I31" i="1"/>
  <c r="I30" i="1"/>
  <c r="I17" i="1"/>
  <c r="I18" i="1"/>
  <c r="I19" i="1"/>
  <c r="I20" i="1"/>
  <c r="I21" i="1"/>
  <c r="I22" i="1"/>
  <c r="I23" i="1"/>
  <c r="I24" i="1"/>
  <c r="I25" i="1"/>
  <c r="I26" i="1"/>
  <c r="I27" i="1"/>
  <c r="I16" i="1"/>
  <c r="I13" i="1"/>
  <c r="I12" i="1"/>
  <c r="I10" i="1"/>
  <c r="I9" i="1"/>
  <c r="I15" i="1" l="1"/>
  <c r="I113" i="1"/>
  <c r="I142" i="1"/>
  <c r="I138" i="1"/>
  <c r="I127" i="1"/>
  <c r="I108" i="1"/>
  <c r="I81" i="1"/>
  <c r="I76" i="1"/>
  <c r="I38" i="1"/>
  <c r="I29" i="1"/>
  <c r="I11" i="1"/>
  <c r="I8" i="1"/>
  <c r="I121" i="1" l="1"/>
  <c r="I105" i="1"/>
  <c r="I101" i="1"/>
  <c r="I86" i="1"/>
  <c r="I32" i="1"/>
  <c r="I75" i="1" l="1"/>
  <c r="I14" i="1" l="1"/>
  <c r="H147" i="1" s="1"/>
  <c r="J66" i="1" l="1"/>
  <c r="J70" i="1"/>
  <c r="J74" i="1"/>
  <c r="J68" i="1"/>
  <c r="J65" i="1"/>
  <c r="J73" i="1"/>
  <c r="J63" i="1"/>
  <c r="J67" i="1"/>
  <c r="J71" i="1"/>
  <c r="J64" i="1"/>
  <c r="J72" i="1"/>
  <c r="J69" i="1"/>
  <c r="J18" i="1"/>
  <c r="J19" i="1"/>
  <c r="J44" i="1"/>
  <c r="J79" i="1"/>
  <c r="J103" i="1"/>
  <c r="J129" i="1"/>
  <c r="J116" i="1"/>
  <c r="J21" i="1"/>
  <c r="J45" i="1"/>
  <c r="J80" i="1"/>
  <c r="J104" i="1"/>
  <c r="J130" i="1"/>
  <c r="J22" i="1"/>
  <c r="J47" i="1"/>
  <c r="J82" i="1"/>
  <c r="J107" i="1"/>
  <c r="J131" i="1"/>
  <c r="J78" i="1"/>
  <c r="J110" i="1"/>
  <c r="J38" i="1"/>
  <c r="J127" i="1"/>
  <c r="J109" i="1"/>
  <c r="J99" i="1"/>
  <c r="J16" i="1"/>
  <c r="J12" i="1"/>
  <c r="J138" i="1"/>
  <c r="J108" i="1"/>
  <c r="J118" i="1"/>
  <c r="J136" i="1"/>
  <c r="J15" i="1"/>
  <c r="J105" i="1"/>
  <c r="J137" i="1"/>
  <c r="J54" i="1"/>
  <c r="J33" i="1"/>
  <c r="J41" i="1"/>
  <c r="J50" i="1"/>
  <c r="J20" i="1"/>
  <c r="J106" i="1"/>
  <c r="J117" i="1"/>
  <c r="J75" i="1"/>
  <c r="J28" i="1"/>
  <c r="J55" i="1"/>
  <c r="J119" i="1"/>
  <c r="J139" i="1"/>
  <c r="J56" i="1"/>
  <c r="J120" i="1"/>
  <c r="J35" i="1"/>
  <c r="J93" i="1"/>
  <c r="J143" i="1"/>
  <c r="J89" i="1"/>
  <c r="J77" i="1"/>
  <c r="J62" i="1"/>
  <c r="J113" i="1"/>
  <c r="J102" i="1"/>
  <c r="J58" i="1"/>
  <c r="J40" i="1"/>
  <c r="J14" i="1"/>
  <c r="J10" i="1"/>
  <c r="J42" i="1"/>
  <c r="J60" i="1"/>
  <c r="J96" i="1"/>
  <c r="J124" i="1"/>
  <c r="J100" i="1"/>
  <c r="J61" i="1"/>
  <c r="J97" i="1"/>
  <c r="J125" i="1"/>
  <c r="J43" i="1"/>
  <c r="J126" i="1"/>
  <c r="J59" i="1"/>
  <c r="J81" i="1"/>
  <c r="J142" i="1"/>
  <c r="J8" i="1"/>
  <c r="J37" i="1"/>
  <c r="J9" i="1"/>
  <c r="J86" i="1"/>
  <c r="J23" i="1"/>
  <c r="J25" i="1"/>
  <c r="J49" i="1"/>
  <c r="J84" i="1"/>
  <c r="J111" i="1"/>
  <c r="J134" i="1"/>
  <c r="J128" i="1"/>
  <c r="J26" i="1"/>
  <c r="J51" i="1"/>
  <c r="J85" i="1"/>
  <c r="J112" i="1"/>
  <c r="J135" i="1"/>
  <c r="J27" i="1"/>
  <c r="J52" i="1"/>
  <c r="J88" i="1"/>
  <c r="J115" i="1"/>
  <c r="J48" i="1"/>
  <c r="J83" i="1"/>
  <c r="J123" i="1"/>
  <c r="J24" i="1"/>
  <c r="J95" i="1"/>
  <c r="J46" i="1"/>
  <c r="J121" i="1"/>
  <c r="J30" i="1"/>
  <c r="J31" i="1"/>
  <c r="J90" i="1"/>
  <c r="J140" i="1"/>
  <c r="J34" i="1"/>
  <c r="J92" i="1"/>
  <c r="J141" i="1"/>
  <c r="J57" i="1"/>
  <c r="J122" i="1"/>
  <c r="J53" i="1"/>
  <c r="J133" i="1"/>
  <c r="J91" i="1"/>
  <c r="J114" i="1"/>
  <c r="J87" i="1"/>
  <c r="J11" i="1"/>
  <c r="J101" i="1"/>
  <c r="J13" i="1"/>
  <c r="J17" i="1"/>
  <c r="J98" i="1"/>
  <c r="J36" i="1"/>
  <c r="J94" i="1"/>
  <c r="J76" i="1"/>
  <c r="J39" i="1"/>
  <c r="J29" i="1"/>
  <c r="J132" i="1"/>
  <c r="J32" i="1"/>
</calcChain>
</file>

<file path=xl/sharedStrings.xml><?xml version="1.0" encoding="utf-8"?>
<sst xmlns="http://schemas.openxmlformats.org/spreadsheetml/2006/main" count="24038" uniqueCount="2756">
  <si>
    <t>Bancos</t>
  </si>
  <si>
    <t>B.D.I.</t>
  </si>
  <si>
    <t>Encargos Sociais</t>
  </si>
  <si>
    <t>CONTRATAÇÃO DE EMPRESA ESPECIALIZADA DE ENGENHARIA PARA EXECUÇÃO DE SERVIÇOS DE REFORMA E AMPLIAÇÃO DA FUTURA SEDE DO POUPA TEMPO</t>
  </si>
  <si>
    <t xml:space="preserve">SINAPI - 07/2021 - Pará
SICRO3 - 04/2021 - Pará
SEDOP - 03/2021 - Pará
</t>
  </si>
  <si>
    <t xml:space="preserve"> 28,82%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</si>
  <si>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</si>
  <si>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</si>
  <si>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</si>
  <si>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</si>
  <si>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</si>
  <si>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</si>
  <si>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</si>
  <si>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</si>
  <si>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</si>
  <si>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</si>
  <si>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</si>
  <si>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</si>
  <si>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</si>
  <si>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74209/001 </t>
  </si>
  <si>
    <t>SINAPI</t>
  </si>
  <si>
    <t>PLACA DE OBRA EM CHAPA DE ACO GALVANIZADO</t>
  </si>
  <si>
    <t>m²</t>
  </si>
  <si>
    <t xml:space="preserve"> 1.2 </t>
  </si>
  <si>
    <t xml:space="preserve"> 010003 </t>
  </si>
  <si>
    <t>SEDOP</t>
  </si>
  <si>
    <t>Tapume c/ chapa de madeirit e=10mm (h=2.20m)</t>
  </si>
  <si>
    <t xml:space="preserve"> 1.3 </t>
  </si>
  <si>
    <t xml:space="preserve"> 010005 </t>
  </si>
  <si>
    <t>Barracão de madeira/Almoxarifado</t>
  </si>
  <si>
    <t xml:space="preserve"> 1.4 </t>
  </si>
  <si>
    <t xml:space="preserve"> 97647 </t>
  </si>
  <si>
    <t>REMOÇÃO DE TELHAS, DE FIBROCIMENTO, METÁLICA E CERÂMICA, DE FORMA MANUAL, SEM REAPROVEITAMENTO. AF_12/2017</t>
  </si>
  <si>
    <t xml:space="preserve"> 1.5 </t>
  </si>
  <si>
    <t xml:space="preserve"> 97650 </t>
  </si>
  <si>
    <t>REMOÇÃO DE TRAMA DE MADEIRA PARA COBERTURA, DE FORMA MANUAL, SEM REAPROVEITAMENTO. AF_12/2017</t>
  </si>
  <si>
    <t xml:space="preserve"> 1.6 </t>
  </si>
  <si>
    <t xml:space="preserve"> CPU-007 </t>
  </si>
  <si>
    <t>Próprio</t>
  </si>
  <si>
    <t>DEMOLIÇÃO MANUAL FORRO PAULISTA C/ TRANSPORTE ATÉ CB E CARGA</t>
  </si>
  <si>
    <t>M²</t>
  </si>
  <si>
    <t xml:space="preserve"> 1.7 </t>
  </si>
  <si>
    <t xml:space="preserve"> 97642 </t>
  </si>
  <si>
    <t>REMOÇÃO DE TRAMA METÁLICA OU DE MADEIRA PARA FORRO, DE FORMA MANUAL, SEM REAPROVEITAMENTO. AF_12/2017</t>
  </si>
  <si>
    <t xml:space="preserve"> 1.8 </t>
  </si>
  <si>
    <t xml:space="preserve"> 97622 </t>
  </si>
  <si>
    <t>DEMOLIÇÃO DE ALVENARIA DE BLOCO FURADO, DE FORMA MANUAL, SEM REAPROVEITAMENTO. AF_12/2017</t>
  </si>
  <si>
    <t>m³</t>
  </si>
  <si>
    <t xml:space="preserve"> 1.9 </t>
  </si>
  <si>
    <t xml:space="preserve"> 97634 </t>
  </si>
  <si>
    <t>DEMOLIÇÃO DE REVESTIMENTO CERÂMICO, DE FORMA MECANIZADA COM MARTELETE, SEM REAPROVEITAMENTO. AF_12/2017</t>
  </si>
  <si>
    <t xml:space="preserve"> 1.10 </t>
  </si>
  <si>
    <t xml:space="preserve"> 97631 </t>
  </si>
  <si>
    <t>DEMOLIÇÃO DE ARGAMASSAS, DE FORMA MANUAL, SEM REAPROVEITAMENTO. AF_12/2017</t>
  </si>
  <si>
    <t xml:space="preserve"> 1.11 </t>
  </si>
  <si>
    <t xml:space="preserve"> 97645 </t>
  </si>
  <si>
    <t>REMOÇÃO DE JANELAS, DE FORMA MANUAL, SEM REAPROVEITAMENTO. AF_12/2017</t>
  </si>
  <si>
    <t xml:space="preserve"> 1.12 </t>
  </si>
  <si>
    <t xml:space="preserve"> 97644 </t>
  </si>
  <si>
    <t>REMOÇÃO DE PORTAS, DE FORMA MANUAL, SEM REAPROVEITAMENTO. AF_12/2017</t>
  </si>
  <si>
    <t xml:space="preserve"> 1.13 </t>
  </si>
  <si>
    <t xml:space="preserve"> CPU 007 </t>
  </si>
  <si>
    <t>DEMOLIÇÃO MANUAL DE PISO CIMENT.SOBRE LASTRO CONC.C/TR.ATE CB. E CARGA</t>
  </si>
  <si>
    <t xml:space="preserve"> 1.14 </t>
  </si>
  <si>
    <t xml:space="preserve"> 100982 </t>
  </si>
  <si>
    <t>CARGA, MANOBRA E DESCARGA DE ENTULHO EM CAMINHÃO BASCULANTE 10 M³ - CARGA COM ESCAVADEIRA HIDRÁULICA  (CAÇAMBA DE 0,80 M³ / 111 HP) E DESCARGA LIVRE (UNIDADE: M3). AF_07/2020</t>
  </si>
  <si>
    <t xml:space="preserve"> 1.15 </t>
  </si>
  <si>
    <t xml:space="preserve"> 5914374 </t>
  </si>
  <si>
    <t>SICRO3</t>
  </si>
  <si>
    <t>Transporte com caminhão basculante de 10 m³ - rodovia em revestimento primário</t>
  </si>
  <si>
    <t>tkm</t>
  </si>
  <si>
    <t xml:space="preserve"> 1.16 </t>
  </si>
  <si>
    <t xml:space="preserve"> 102488 </t>
  </si>
  <si>
    <t>PREPARO DO PISO CIMENTADO PARA PINTURA - LIXAMENTO E LIMPEZA. AF_05/2021</t>
  </si>
  <si>
    <t xml:space="preserve"> 1.17 </t>
  </si>
  <si>
    <t xml:space="preserve"> 010175 </t>
  </si>
  <si>
    <t>Locação da obra a aparelho</t>
  </si>
  <si>
    <t xml:space="preserve"> 2 </t>
  </si>
  <si>
    <t>SERVIÇOS EM TERRA</t>
  </si>
  <si>
    <t xml:space="preserve"> 2.1 </t>
  </si>
  <si>
    <t xml:space="preserve"> 5502835 </t>
  </si>
  <si>
    <t>Escavação, carga e transporte de material de 1ª categoria na distância de 3.000 m - caminho de serviço em revestimento</t>
  </si>
  <si>
    <t xml:space="preserve"> 2.2 </t>
  </si>
  <si>
    <t xml:space="preserve"> 96386 </t>
  </si>
  <si>
    <t>EXECUÇÃO E COMPACTAÇÃO DE ATERRO COM SOLO PREDOMINANTEMENTE ARENOSO - EXCLUSIVE SOLO, ESCAVAÇÃO, CARGA E TRANSPORTE. AF_11/2019</t>
  </si>
  <si>
    <t xml:space="preserve"> 3 </t>
  </si>
  <si>
    <t>FUNDAÇÃO</t>
  </si>
  <si>
    <t xml:space="preserve"> 3.1 </t>
  </si>
  <si>
    <t>ESTACAS</t>
  </si>
  <si>
    <t xml:space="preserve"> 3.1.1 </t>
  </si>
  <si>
    <t xml:space="preserve"> 101176 </t>
  </si>
  <si>
    <t>ESTACA BROCA DE CONCRETO, DIÂMETRO DE 30CM, ESCAVAÇÃO MANUAL COM TRADO CONCHA, INTEIRAMENTE ARMADA. AF_05/2020</t>
  </si>
  <si>
    <t>M</t>
  </si>
  <si>
    <t xml:space="preserve"> 3.1.2 </t>
  </si>
  <si>
    <t>BLOCOS</t>
  </si>
  <si>
    <t xml:space="preserve"> 3.1.2.1 </t>
  </si>
  <si>
    <t xml:space="preserve"> 96523 </t>
  </si>
  <si>
    <t>ESCAVAÇÃO MANUAL PARA BLOCO DE COROAMENTO OU SAPATA, COM PREVISÃO DE FÔRMA. AF_06/2017</t>
  </si>
  <si>
    <t xml:space="preserve"> 3.1.2.2 </t>
  </si>
  <si>
    <t xml:space="preserve"> 96616 </t>
  </si>
  <si>
    <t>LASTRO DE CONCRETO MAGRO, APLICADO EM BLOCOS DE COROAMENTO OU SAPATAS. AF_08/2017</t>
  </si>
  <si>
    <t xml:space="preserve"> 3.1.2.3 </t>
  </si>
  <si>
    <t xml:space="preserve"> 96537 </t>
  </si>
  <si>
    <t>FABRICAÇÃO, MONTAGEM E DESMONTAGEM DE FÔRMA PARA BLOCO DE COROAMENTO, EM CHAPA DE MADEIRA COMPENSADA RESINADA, E=17 MM, 2 UTILIZAÇÕES. AF_06/2017</t>
  </si>
  <si>
    <t xml:space="preserve"> 3.1.2.4 </t>
  </si>
  <si>
    <t xml:space="preserve"> 96543 </t>
  </si>
  <si>
    <t>ARMAÇÃO DE BLOCO, VIGA BALDRAME E SAPATA UTILIZANDO AÇO CA-60 DE 5 MM - MONTAGEM. AF_06/2017</t>
  </si>
  <si>
    <t>KG</t>
  </si>
  <si>
    <t xml:space="preserve"> 3.1.2.5 </t>
  </si>
  <si>
    <t xml:space="preserve"> 96545 </t>
  </si>
  <si>
    <t>ARMAÇÃO DE BLOCO, VIGA BALDRAME OU SAPATA UTILIZANDO AÇO CA-50 DE 8 MM - MONTAGEM. AF_06/2017</t>
  </si>
  <si>
    <t xml:space="preserve"> 3.1.2.6 </t>
  </si>
  <si>
    <t xml:space="preserve"> 96555 </t>
  </si>
  <si>
    <t>CONCRETAGEM DE BLOCOS DE COROAMENTO E VIGAS BALDRAME, FCK 30 MPA, COM USO DE JERICA  LANÇAMENTO, ADENSAMENTO E ACABAMENTO. AF_06/2017</t>
  </si>
  <si>
    <t xml:space="preserve"> 3.1.2.7 </t>
  </si>
  <si>
    <t xml:space="preserve"> 93382 </t>
  </si>
  <si>
    <t>REATERRO MANUAL DE VALAS COM COMPACTAÇÃO MECANIZADA. AF_04/2016</t>
  </si>
  <si>
    <t xml:space="preserve"> 4 </t>
  </si>
  <si>
    <t>ESTRUTURA DE CONCRETO ARMADO</t>
  </si>
  <si>
    <t xml:space="preserve"> 4.1 </t>
  </si>
  <si>
    <t>VIGA BALDRAME</t>
  </si>
  <si>
    <t xml:space="preserve"> 4.1.1 </t>
  </si>
  <si>
    <t xml:space="preserve"> 96527 </t>
  </si>
  <si>
    <t>ESCAVAÇÃO MANUAL DE VALA PARA VIGA BALDRAME, COM PREVISÃO DE FÔRMA. AF_06/2017</t>
  </si>
  <si>
    <t xml:space="preserve"> 4.1.2 </t>
  </si>
  <si>
    <t xml:space="preserve"> 96624 </t>
  </si>
  <si>
    <t>LASTRO COM MATERIAL GRANULAR (PEDRA BRITADA N.2), APLICADO EM PISOS OU LAJES SOBRE SOLO, ESPESSURA DE *10 CM*. AF_08/2017</t>
  </si>
  <si>
    <t xml:space="preserve"> 4.1.3 </t>
  </si>
  <si>
    <t xml:space="preserve"> 96539 </t>
  </si>
  <si>
    <t>FABRICAÇÃO, MONTAGEM E DESMONTAGEM DE FÔRMA PARA VIGA BALDRAME, EM CHAPA DE MADEIRA COMPENSADA RESINADA, E=17 MM, 2 UTILIZAÇÕES. AF_06/2017</t>
  </si>
  <si>
    <t xml:space="preserve"> 4.1.4 </t>
  </si>
  <si>
    <t xml:space="preserve"> 4.1.5 </t>
  </si>
  <si>
    <t xml:space="preserve"> 4.1.6 </t>
  </si>
  <si>
    <t xml:space="preserve"> 96547 </t>
  </si>
  <si>
    <t>ARMAÇÃO DE BLOCO, VIGA BALDRAME OU SAPATA UTILIZANDO AÇO CA-50 DE 12,5 MM - MONTAGEM. AF_06/2017</t>
  </si>
  <si>
    <t xml:space="preserve"> 4.1.7 </t>
  </si>
  <si>
    <t xml:space="preserve"> 102476 </t>
  </si>
  <si>
    <t>CONCRETO FCK = 25MPA, TRAÇO 1:2,2:2,5 (EM MASSA SECA DE CIMENTO/ AREIA MÉDIA/ SEIXO ROLADO) - PREPARO MECÂNICO COM BETONEIRA 400 L. AF_05/2021</t>
  </si>
  <si>
    <t xml:space="preserve"> 4.1.8 </t>
  </si>
  <si>
    <t xml:space="preserve"> 98557 </t>
  </si>
  <si>
    <t>IMPERMEABILIZAÇÃO DE SUPERFÍCIE COM EMULSÃO ASFÁLTICA, 2 DEMÃOS AF_06/2018</t>
  </si>
  <si>
    <t xml:space="preserve"> 00041373 </t>
  </si>
  <si>
    <t>ADITIVO LIQUIDO IMPERMEABILIZANTE CRISTALIZANTE</t>
  </si>
  <si>
    <t>L</t>
  </si>
  <si>
    <t xml:space="preserve"> 4.1.10 </t>
  </si>
  <si>
    <t xml:space="preserve"> 96995 </t>
  </si>
  <si>
    <t>REATERRO MANUAL APILOADO COM SOQUETE. AF_10/2017</t>
  </si>
  <si>
    <t xml:space="preserve"> 4.2 </t>
  </si>
  <si>
    <t>PILARES E VIGAS</t>
  </si>
  <si>
    <t xml:space="preserve"> 4.2.1 </t>
  </si>
  <si>
    <t xml:space="preserve"> 84221 </t>
  </si>
  <si>
    <t>FORMA PARA ESTRUTURAS DE CONCRETO (PILAR, VIGA E LAJE) EM CHAPA DE MADEIRA COMPENSADA PLASTIFICADA, DE 1,10 X 2,20, ESPESSURA = 18 MM, 02 UTILIZACOES. (FABRICACAO, MONTAGEM E DESMONTAGEM - EXCLUSIVE ESCORAMENTO)</t>
  </si>
  <si>
    <t xml:space="preserve"> 4.2.2 </t>
  </si>
  <si>
    <t xml:space="preserve"> 92775 </t>
  </si>
  <si>
    <t>ARMAÇÃO DE PILAR OU VIGA DE UMA ESTRUTURA CONVENCIONAL DE CONCRETO ARMADO EM UMA EDIFICAÇÃO TÉRREA OU SOBRADO UTILIZANDO AÇO CA-60 DE 5,0 MM - MONTAGEM. AF_12/2015</t>
  </si>
  <si>
    <t xml:space="preserve"> 4.2.3 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</si>
  <si>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</si>
  <si>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</si>
  <si>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4.2.4 </t>
  </si>
  <si>
    <t xml:space="preserve"> 92779 </t>
  </si>
  <si>
    <t>ARMAÇÃO DE PILAR OU VIGA DE UMA ESTRUTURA CONVENCIONAL DE CONCRETO ARMADO EM UMA EDIFICAÇÃO TÉRREA OU SOBRADO UTILIZANDO AÇO CA-50 DE 12,5 MM - MONTAGEM. AF_12/2015</t>
  </si>
  <si>
    <t xml:space="preserve"> 4.2.5 </t>
  </si>
  <si>
    <t xml:space="preserve"> 92776 </t>
  </si>
  <si>
    <t>ARMAÇÃO DE PILAR OU VIGA DE UMA ESTRUTURA CONVENCIONAL DE CONCRETO ARMADO EM UMA EDIFICAÇÃO TÉRREA OU SOBRADO UTILIZANDO AÇO CA-50 DE 6,3 MM - MONTAGEM. AF_12/2015</t>
  </si>
  <si>
    <t xml:space="preserve"> 4.2.6 </t>
  </si>
  <si>
    <t xml:space="preserve"> 92777 </t>
  </si>
  <si>
    <t>ARMAÇÃO DE PILAR OU VIGA DE UMA ESTRUTURA CONVENCIONAL DE CONCRETO ARMADO EM UMA EDIFICAÇÃO TÉRREA OU SOBRADO UTILIZANDO AÇO CA-50 DE 8,0 MM - MONTAGEM. AF_12/2015</t>
  </si>
  <si>
    <t xml:space="preserve"> 4.2.7 </t>
  </si>
  <si>
    <t xml:space="preserve"> 92718 </t>
  </si>
  <si>
    <t>CONCRETAGEM DE PILARES, FCK = 25 MPA,  COM USO DE BALDES EM EDIFICAÇÃO COM SEÇÃO MÉDIA DE PILARES MENOR OU IGUAL A 0,25 M² - LANÇAMENTO, ADENSAMENTO E ACABAMENTO. AF_12/2015</t>
  </si>
  <si>
    <t xml:space="preserve"> 4.2.8 </t>
  </si>
  <si>
    <t xml:space="preserve"> 92741 </t>
  </si>
  <si>
    <t>CONCRETAGEM DE VIGAS E LAJES, FCK=20 MPA, PARA QUALQUER TIPO DE LAJE COM BALDES EM EDIFICAÇÃO TÉRREA, COM ÁREA MÉDIA DE LAJES MENOR OU IGUAL A 20 M² - LANÇAMENTO, ADENSAMENTO E ACABAMENTO. AF_12/2015</t>
  </si>
  <si>
    <t xml:space="preserve"> 4.3 </t>
  </si>
  <si>
    <t>LAJE</t>
  </si>
  <si>
    <t xml:space="preserve"> 4.3.1 </t>
  </si>
  <si>
    <t xml:space="preserve"> 101964 </t>
  </si>
  <si>
    <t>LAJE PRÉ-MOLDADA UNIDIRECIONAL, BIAPOIADA, PARA FORRO, ENCHIMENTO EM CERÂMICA, VIGOTA CONVENCIONAL, ALTURA TOTAL DA LAJE (ENCHIMENTO+CAPA) = (8+3). AF_11/2020</t>
  </si>
  <si>
    <t xml:space="preserve"> 5 </t>
  </si>
  <si>
    <t>ALVENARIA</t>
  </si>
  <si>
    <t xml:space="preserve"> 5.1 </t>
  </si>
  <si>
    <t xml:space="preserve"> CPU 010 </t>
  </si>
  <si>
    <t>- MURO DE ALVENARIA TIJOLO FURADO 1/2 VEZ ( H=2,50M) COM FUNDAÇÃO - SEM REVESTIMENTOS</t>
  </si>
  <si>
    <t xml:space="preserve"> 5.2 </t>
  </si>
  <si>
    <t xml:space="preserve"> 101161 </t>
  </si>
  <si>
    <t>ALVENARIA DE VEDAÇÃO COM ELEMENTO VAZADO DE CONCRETO (COBOGÓ) DE 7X50X50CM E ARGAMASSA DE ASSENTAMENTO COM PREPARO EM BETONEIRA. AF_05/2020</t>
  </si>
  <si>
    <t xml:space="preserve"> 5.3 </t>
  </si>
  <si>
    <t xml:space="preserve"> 87489 </t>
  </si>
  <si>
    <t>ALVENARIA DE VEDAÇÃO DE BLOCOS CERÂMICOS FURADOS NA VERTICAL DE 9X19X39CM (ESPESSURA 9CM) DE PAREDES COM ÁREA LÍQUIDA MAIOR OU IGUAL A 6M² COM VÃOS E ARGAMASSA DE ASSENTAMENTO COM PREPARO EM BETONEIRA. AF_06/2014</t>
  </si>
  <si>
    <t xml:space="preserve"> 5.4 </t>
  </si>
  <si>
    <t xml:space="preserve"> 93186 </t>
  </si>
  <si>
    <t>VERGA MOLDADA IN LOCO EM CONCRETO PARA JANELAS COM ATÉ 1,5 M DE VÃO. AF_03/2016</t>
  </si>
  <si>
    <t xml:space="preserve"> 5.5 </t>
  </si>
  <si>
    <t xml:space="preserve"> 93188 </t>
  </si>
  <si>
    <t>VERGA MOLDADA IN LOCO EM CONCRETO PARA PORTAS COM ATÉ 1,5 M DE VÃO. AF_03/2016</t>
  </si>
  <si>
    <t xml:space="preserve"> 5.6 </t>
  </si>
  <si>
    <t xml:space="preserve"> 93189 </t>
  </si>
  <si>
    <t>VERGA MOLDADA IN LOCO EM CONCRETO PARA PORTAS COM MAIS DE 1,5 M DE VÃO. AF_03/2016</t>
  </si>
  <si>
    <t xml:space="preserve"> 5.7 </t>
  </si>
  <si>
    <t xml:space="preserve"> 93196 </t>
  </si>
  <si>
    <t>CONTRAVERGA MOLDADA IN LOCO EM CONCRETO PARA VÃOS DE ATÉ 1,5 M DE COMPRIMENTO. AF_03/2016</t>
  </si>
  <si>
    <t xml:space="preserve"> 5.8 </t>
  </si>
  <si>
    <t xml:space="preserve"> 93197 </t>
  </si>
  <si>
    <t>CONTRAVERGA MOLDADA IN LOCO EM CONCRETO PARA VÃOS DE MAIS DE 1,5 M DE COMPRIMENTO. AF_03/2016</t>
  </si>
  <si>
    <t xml:space="preserve"> 6 </t>
  </si>
  <si>
    <t>ESQUADRIAS</t>
  </si>
  <si>
    <t xml:space="preserve"> 6.1 </t>
  </si>
  <si>
    <t>PORTAS DE MADEIRA E ACESSÓRIOS</t>
  </si>
  <si>
    <t xml:space="preserve"> 6.1.1 </t>
  </si>
  <si>
    <t xml:space="preserve"> 90795 </t>
  </si>
  <si>
    <t>KIT DE PORTA-PRONTA DE MADEIRA EM ACABAMENTO MELAMÍNICO BRANCO, FOLHA LEVE OU MÉDIA, E BATENTE METÁLICO, 70X210CM, FIXAÇÃO COM ARGAMASSA - FORNECIMENTO E INSTALAÇÃO. AF_12/2019</t>
  </si>
  <si>
    <t>UN</t>
  </si>
  <si>
    <t xml:space="preserve"> 6.1.2 </t>
  </si>
  <si>
    <t xml:space="preserve"> 90796 </t>
  </si>
  <si>
    <t>KIT DE PORTA-PRONTA DE MADEIRA EM ACABAMENTO MELAMÍNICO BRANCO, FOLHA LEVE OU MÉDIA, E BATENTE METÁLICO, 80X210CM, FIXAÇÃO COM ARGAMASSA - FORNECIMENTO E INSTALAÇÃO. AF_12/2019</t>
  </si>
  <si>
    <t xml:space="preserve"> 6.1.3 </t>
  </si>
  <si>
    <t xml:space="preserve"> 90797 </t>
  </si>
  <si>
    <t>KIT DE PORTA-PRONTA DE MADEIRA EM ACABAMENTO MELAMÍNICO BRANCO, FOLHA LEVE OU MÉDIA, E BATENTE METÁLICO, 90X210CM, FIXAÇÃO COM ARGAMASSA - FORNECIMENTO E INSTALAÇÃO. AF_12/2019</t>
  </si>
  <si>
    <t xml:space="preserve"> 6.1.4 </t>
  </si>
  <si>
    <t xml:space="preserve"> 100870 </t>
  </si>
  <si>
    <t>BARRA DE APOIO RETA, EM ALUMINIO, COMPRIMENTO 60 CM,  FIXADA NA PAREDE - FORNECIMENTO E INSTALAÇÃO. AF_01/2020</t>
  </si>
  <si>
    <t xml:space="preserve"> 6.1.5 </t>
  </si>
  <si>
    <t xml:space="preserve"> 91341 </t>
  </si>
  <si>
    <t>PORTA EM ALUMÍNIO DE ABRIR TIPO VENEZIANA COM GUARNIÇÃO, FIXAÇÃO COM PARAFUSOS - FORNECIMENTO E INSTALAÇÃO. AF_12/2019</t>
  </si>
  <si>
    <t xml:space="preserve"> 6.2 </t>
  </si>
  <si>
    <t>ESQUADRIAS METÁLICAS E GRADIL</t>
  </si>
  <si>
    <t xml:space="preserve"> 6.2.1 </t>
  </si>
  <si>
    <t xml:space="preserve"> 100701 </t>
  </si>
  <si>
    <t>PORTA DE FERRO, DE ABRIR, TIPO GRADE COM CHAPA, COM GUARNIÇÕES. AF_12/2019</t>
  </si>
  <si>
    <t xml:space="preserve"> 6.2.2 </t>
  </si>
  <si>
    <t xml:space="preserve"> 99861 </t>
  </si>
  <si>
    <t>GRADIL EM FERRO, FORMADO POR BARRAS CHATAS DE 25X4,8 MM. AF_04/2019</t>
  </si>
  <si>
    <t xml:space="preserve"> 7 </t>
  </si>
  <si>
    <t>COBERTURA E FORRO</t>
  </si>
  <si>
    <t xml:space="preserve"> 7.1 </t>
  </si>
  <si>
    <t>ESTRUTURA</t>
  </si>
  <si>
    <t xml:space="preserve"> 7.1.1 </t>
  </si>
  <si>
    <t xml:space="preserve"> 100775 </t>
  </si>
  <si>
    <t>ESTRUTURA TRELIÇADA DE COBERTURA, TIPO FINK, COM LIGAÇÕES SOLDADAS, INCLUSOS PERFIS METÁLICOS, CHAPAS METÁLICAS, MÃO DE OBRA E TRANSPORTE COM GUINDASTE - FORNECIMENTO E INSTALAÇÃO. AF_01/2020_P</t>
  </si>
  <si>
    <t xml:space="preserve"> 7.1.2 </t>
  </si>
  <si>
    <t xml:space="preserve"> 92580 </t>
  </si>
  <si>
    <t>TRAMA DE AÇO COMPOSTA POR TERÇAS PARA TELHADOS DE ATÉ 2 ÁGUAS PARA TELHA ONDULADA DE FIBROCIMENTO, METÁLICA, PLÁSTICA OU TERMOACÚSTICA, INCLUSO TRANSPORTE VERTICAL. AF_07/2019</t>
  </si>
  <si>
    <t xml:space="preserve"> 7.1.3 </t>
  </si>
  <si>
    <t xml:space="preserve"> 92541 </t>
  </si>
  <si>
    <t>TRAMA DE MADEIRA COMPOSTA POR RIPAS, CAIBROS E TERÇAS PARA TELHADOS DE ATÉ 2 ÁGUAS PARA TELHA CERÂMICA CAPA-CANAL, INCLUSO TRANSPORTE VERTICAL. AF_07/2019</t>
  </si>
  <si>
    <t xml:space="preserve"> 7.1.4 </t>
  </si>
  <si>
    <t xml:space="preserve"> 100357 </t>
  </si>
  <si>
    <t>FABRICAÇÃO E INSTALAÇÃO DE MEIA TESOURA DE MADEIRA NÃO APARELHADA, COM VÃO DE 3 M, PARA TELHA CERÂMICA OU DE CONCRETO, INCLUSO IÇAMENTO. AF_07/2019</t>
  </si>
  <si>
    <t xml:space="preserve"> 7.1.5 </t>
  </si>
  <si>
    <t xml:space="preserve"> 100358 </t>
  </si>
  <si>
    <t>FABRICAÇÃO E INSTALAÇÃO DE MEIA TESOURA DE MADEIRA NÃO APARELHADA, COM VÃO DE 4 M, PARA TELHA CERÂMICA OU DE CONCRETO, INCLUSO IÇAMENTO. AF_07/2019</t>
  </si>
  <si>
    <t xml:space="preserve"> 7.1.6 </t>
  </si>
  <si>
    <t xml:space="preserve"> 100359 </t>
  </si>
  <si>
    <t>FABRICAÇÃO E INSTALAÇÃO DE MEIA TESOURA DE MADEIRA NÃO APARELHADA, COM VÃO DE 5 M, PARA TELHA CERÂMICA OU DE CONCRETO, INCLUSO IÇAMENTO. AF_07/2019</t>
  </si>
  <si>
    <t xml:space="preserve"> 7.1.7 </t>
  </si>
  <si>
    <t xml:space="preserve"> 92548 </t>
  </si>
  <si>
    <t>FABRICAÇÃO E INSTALAÇÃO DE TESOURA INTEIRA EM MADEIRA NÃO APARELHADA, VÃO DE 6 M, PARA TELHA CERÂMICA OU DE CONCRETO, INCLUSO IÇAMENTO. AF_07/2019</t>
  </si>
  <si>
    <t xml:space="preserve"> 7.1.8 </t>
  </si>
  <si>
    <t xml:space="preserve"> 92550 </t>
  </si>
  <si>
    <t>FABRICAÇÃO E INSTALAÇÃO DE TESOURA INTEIRA EM MADEIRA NÃO APARELHADA, VÃO DE 8 M, PARA TELHA CERÂMICA OU DE CONCRETO, INCLUSO IÇAMENTO. AF_07/2019</t>
  </si>
  <si>
    <t xml:space="preserve"> 7.2 </t>
  </si>
  <si>
    <t>TELHAS E COMPLEMENTARES</t>
  </si>
  <si>
    <t xml:space="preserve"> 7.2.1 </t>
  </si>
  <si>
    <t xml:space="preserve"> 94446 </t>
  </si>
  <si>
    <t>TELHAMENTO COM TELHA CERÂMICA CAPA-CANAL, TIPO PLAN, COM MAIS DE 2 ÁGUAS, INCLUSO TRANSPORTE VERTICAL. AF_07/2019</t>
  </si>
  <si>
    <t xml:space="preserve"> 7.2.2 </t>
  </si>
  <si>
    <t xml:space="preserve"> 94219 </t>
  </si>
  <si>
    <t>CUMEEIRA E ESPIGÃO PARA TELHA CERÂMICA EMBOÇADA COM ARGAMASSA TRAÇO 1:2:9 (CIMENTO, CAL E AREIA), PARA TELHADOS COM MAIS DE 2 ÁGUAS, INCLUSO TRANSPORTE VERTICAL. AF_07/2019</t>
  </si>
  <si>
    <t xml:space="preserve"> 7.2.3 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</si>
  <si>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</si>
  <si>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</si>
  <si>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 xml:space="preserve"> 7.2.4 </t>
  </si>
  <si>
    <t xml:space="preserve"> 94228 </t>
  </si>
  <si>
    <t>CALHA EM CHAPA DE AÇO GALVANIZADO NÚMERO 24, DESENVOLVIMENTO DE 50 CM, INCLUSO TRANSPORTE VERTICAL. AF_07/2019</t>
  </si>
  <si>
    <t xml:space="preserve"> 7.2.5 </t>
  </si>
  <si>
    <t xml:space="preserve"> CPU-001 </t>
  </si>
  <si>
    <t>MOLDURA TIPO "U"INVERTIDO EM ARGAMASSA COM 2CM DE ESPESSURA TIPO PINGADEIRA EM MURO/PLATIBANDA</t>
  </si>
  <si>
    <t xml:space="preserve"> 7.2.6 </t>
  </si>
  <si>
    <t xml:space="preserve"> 74098/001 </t>
  </si>
  <si>
    <t>RUFO EM CONCRETO ARMADO, LARGURA 40CM, ESPESSURA 3CM</t>
  </si>
  <si>
    <t xml:space="preserve"> 7.3 </t>
  </si>
  <si>
    <t>FORRO</t>
  </si>
  <si>
    <t xml:space="preserve"> 7.3.1 </t>
  </si>
  <si>
    <t xml:space="preserve"> 96113 </t>
  </si>
  <si>
    <t>FORRO EM PLACAS DE GESSO, PARA AMBIENTES COMERCIAIS. AF_05/2017_P</t>
  </si>
  <si>
    <t xml:space="preserve"> 8 </t>
  </si>
  <si>
    <t>INSTALAÇÕES HIDROSSANITÁRIAS</t>
  </si>
  <si>
    <t xml:space="preserve"> 8.1 </t>
  </si>
  <si>
    <t>PEÇAS</t>
  </si>
  <si>
    <t xml:space="preserve"> 8.1.1 </t>
  </si>
  <si>
    <t xml:space="preserve"> 86931 </t>
  </si>
  <si>
    <t>VASO SANITÁRIO SIFONADO COM CAIXA ACOPLADA LOUÇA BRANCA, INCLUSO ENGATE FLEXÍVEL EM PLÁSTICO BRANCO, 1/2  X 40CM - FORNECIMENTO E INSTALAÇÃO. AF_01/2020</t>
  </si>
  <si>
    <t xml:space="preserve"> 8.1.2 </t>
  </si>
  <si>
    <t xml:space="preserve"> 93396 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</si>
  <si>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</si>
  <si>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 8.1.3 </t>
  </si>
  <si>
    <t xml:space="preserve"> 93441 </t>
  </si>
  <si>
    <t>BANCADA GRANITO CINZA  150 X 60 CM, COM CUBA DE EMBUTIR DE AÇO, VÁLVULA AMERICANA EM METAL, SIFÃO FLEXÍVEL EM PVC, ENGATE FLEXÍVEL 30 CM, TORNEIRA CROMADA LONGA, DE PAREDE, 1/2 OU 3/4, P/ COZINHA, PADRÃO POPULAR - FORNEC. E INSTALAÇÃO. AF_01/2020</t>
  </si>
  <si>
    <t xml:space="preserve"> 8.1.4 </t>
  </si>
  <si>
    <t xml:space="preserve"> 86872 </t>
  </si>
  <si>
    <t>TANQUE DE LOUÇA BRANCA COM COLUNA, 30L OU EQUIVALENTE - FORNECIMENTO E INSTALAÇÃO. AF_01/2020</t>
  </si>
  <si>
    <t xml:space="preserve"> 8.1.5 </t>
  </si>
  <si>
    <t xml:space="preserve"> 190795 </t>
  </si>
  <si>
    <t>Porta toalha de papel - Polipropileno</t>
  </si>
  <si>
    <t xml:space="preserve"> 8.1.6 </t>
  </si>
  <si>
    <t xml:space="preserve"> 190797 </t>
  </si>
  <si>
    <t>Porta papel higiênico - Polipropileno</t>
  </si>
  <si>
    <t xml:space="preserve"> 8.1.7 </t>
  </si>
  <si>
    <t xml:space="preserve"> 94795 </t>
  </si>
  <si>
    <t>TORNEIRA DE BOIA, ROSCÁVEL, FORNECIDA E INSTALADA EM RESERVAÇÃO DE ÁGUA. AF_06/2016</t>
  </si>
  <si>
    <t xml:space="preserve"> 8.1.8 </t>
  </si>
  <si>
    <t xml:space="preserve"> 190097 </t>
  </si>
  <si>
    <t>Torneira cromada de 1/2" p/ jardim</t>
  </si>
  <si>
    <t xml:space="preserve"> 8.1.9 </t>
  </si>
  <si>
    <t xml:space="preserve"> 98110 </t>
  </si>
  <si>
    <t>CAIXA DE GORDURA PEQUENA (CAPACIDADE: 19 L), CIRCULAR, EM PVC, DIÂMETRO INTERNO= 0,3 M. AF_12/2020</t>
  </si>
  <si>
    <t xml:space="preserve"> 8.1.10 </t>
  </si>
  <si>
    <t xml:space="preserve"> 102607 </t>
  </si>
  <si>
    <t>CAIXA D´ÁGUA EM POLIETILENO, 1000 LITROS - FORNECIMENTO E INSTALAÇÃO. AF_06/2021</t>
  </si>
  <si>
    <t xml:space="preserve"> 8.1.11 </t>
  </si>
  <si>
    <t xml:space="preserve"> 181296 </t>
  </si>
  <si>
    <t>Caixa de inspeção em PVC d=300mm</t>
  </si>
  <si>
    <t xml:space="preserve"> 8.1.12 </t>
  </si>
  <si>
    <t xml:space="preserve"> 89491 </t>
  </si>
  <si>
    <t>CAIXA SIFONADA, PVC, DN 150 X 185 X 75 MM, FORNECIDA E INSTALADA EM RAMAIS DE ENCAMINHAMENTO DE ÁGUA PLUVIAL. AF_12/2014</t>
  </si>
  <si>
    <t xml:space="preserve"> 8.1.13 </t>
  </si>
  <si>
    <t xml:space="preserve"> 89707 </t>
  </si>
  <si>
    <t>CAIXA SIFONADA, PVC, DN 100 X 100 X 50 MM, JUNTA ELÁSTICA, FORNECIDA E INSTALADA EM RAMAL DE DESCARGA OU EM RAMAL DE ESGOTO SANITÁRIO. AF_12/2014</t>
  </si>
  <si>
    <t xml:space="preserve"> 8.2 </t>
  </si>
  <si>
    <t>TUBOS E ACESSÓRIOS</t>
  </si>
  <si>
    <t xml:space="preserve"> 8.2.1 </t>
  </si>
  <si>
    <t xml:space="preserve"> 94703 </t>
  </si>
  <si>
    <t>ADAPTADOR COM FLANGE E ANEL DE VEDAÇÃO, PVC, SOLDÁVEL, DN  25 MM X 3/4 , INSTALADO EM RESERVAÇÃO DE ÁGUA DE EDIFICAÇÃO QUE POSSUA RESERVATÓRIO DE FIBRA/FIBROCIMENTO   FORNECIMENTO E INSTALAÇÃO. AF_06/2016</t>
  </si>
  <si>
    <t xml:space="preserve"> 8.2.2 </t>
  </si>
  <si>
    <t xml:space="preserve"> 94704 </t>
  </si>
  <si>
    <t>ADAPTADOR COM FLANGE E ANEL DE VEDAÇÃO, PVC, SOLDÁVEL, DN 32 MM X 1 , INSTALADO EM RESERVAÇÃO DE ÁGUA DE EDIFICAÇÃO QUE POSSUA RESERVATÓRIO DE FIBRA/FIBROCIMENTO   FORNECIMENTO E INSTALAÇÃO. AF_06/2016</t>
  </si>
  <si>
    <t xml:space="preserve"> 8.2.3 </t>
  </si>
  <si>
    <t xml:space="preserve"> 94489 </t>
  </si>
  <si>
    <t>REGISTRO DE ESFERA, PVC, SOLDÁVEL, DN  25 MM, INSTALADO EM RESERVAÇÃO DE ÁGUA DE EDIFICAÇÃO QUE POSSUA RESERVATÓRIO DE FIBRA/FIBROCIMENTO   FORNECIMENTO E INSTALAÇÃO. AF_06/2016</t>
  </si>
  <si>
    <t xml:space="preserve"> 8.2.4 </t>
  </si>
  <si>
    <t xml:space="preserve"> 90371 </t>
  </si>
  <si>
    <t>REGISTRO DE ESFERA, PVC, ROSCÁVEL, 3/4", FORNECIDO E INSTALADO EM RAMAL DE ÁGUA. AF_03/2015</t>
  </si>
  <si>
    <t xml:space="preserve"> 8.2.5 </t>
  </si>
  <si>
    <t xml:space="preserve"> 180441 </t>
  </si>
  <si>
    <t>Registro de gaveta c/ canopla - 3/4"</t>
  </si>
  <si>
    <t xml:space="preserve"> 8.2.6 </t>
  </si>
  <si>
    <t xml:space="preserve"> 191522 </t>
  </si>
  <si>
    <t>Acabamento p/ registro de gaveta</t>
  </si>
  <si>
    <t xml:space="preserve"> 8.2.7 </t>
  </si>
  <si>
    <t xml:space="preserve"> 89714 </t>
  </si>
  <si>
    <t>TUBO PVC, SERIE NORMAL, ESGOTO PREDIAL, DN 100 MM, FORNECIDO E INSTALADO EM RAMAL DE DESCARGA OU RAMAL DE ESGOTO SANITÁRIO. AF_12/2014</t>
  </si>
  <si>
    <t xml:space="preserve"> 8.2.8 </t>
  </si>
  <si>
    <t xml:space="preserve"> 89712 </t>
  </si>
  <si>
    <t>TUBO PVC, SERIE NORMAL, ESGOTO PREDIAL, DN 50 MM, FORNECIDO E INSTALADO EM RAMAL DE DESCARGA OU RAMAL DE ESGOTO SANITÁRIO. AF_12/2014</t>
  </si>
  <si>
    <t xml:space="preserve"> 8.2.9 </t>
  </si>
  <si>
    <t xml:space="preserve"> 89711 </t>
  </si>
  <si>
    <t>TUBO PVC, SERIE NORMAL, ESGOTO PREDIAL, DN 40 MM, FORNECIDO E INSTALADO EM RAMAL DE DESCARGA OU RAMAL DE ESGOTO SANITÁRIO. AF_12/2014</t>
  </si>
  <si>
    <t xml:space="preserve"> 8.2.10 </t>
  </si>
  <si>
    <t xml:space="preserve"> 89798 </t>
  </si>
  <si>
    <t>TUBO PVC, SERIE NORMAL, ESGOTO PREDIAL, DN 50 MM, FORNECIDO E INSTALADO EM PRUMADA DE ESGOTO SANITÁRIO OU VENTILAÇÃO. AF_12/2014</t>
  </si>
  <si>
    <t xml:space="preserve"> 8.2.11 </t>
  </si>
  <si>
    <t xml:space="preserve"> 89512 </t>
  </si>
  <si>
    <t>TUBO PVC, SÉRIE R, ÁGUA PLUVIAL, DN 100 MM, FORNECIDO E INSTALADO EM RAMAL DE ENCAMINHAMENTO. AF_12/2014</t>
  </si>
  <si>
    <t xml:space="preserve"> 8.2.12 </t>
  </si>
  <si>
    <t xml:space="preserve"> 89355 </t>
  </si>
  <si>
    <t>TUBO, PVC, SOLDÁVEL, DN 20MM, INSTALADO EM RAMAL OU SUB-RAMAL DE ÁGUA - FORNECIMENTO E INSTALAÇÃO. AF_12/2014</t>
  </si>
  <si>
    <t xml:space="preserve"> 8.2.13 </t>
  </si>
  <si>
    <t xml:space="preserve"> 89356 </t>
  </si>
  <si>
    <t>TUBO, PVC, SOLDÁVEL, DN 25MM, INSTALADO EM RAMAL OU SUB-RAMAL DE ÁGUA - FORNECIMENTO E INSTALAÇÃO. AF_12/2014</t>
  </si>
  <si>
    <t xml:space="preserve"> 8.2.14 </t>
  </si>
  <si>
    <t xml:space="preserve"> 94649 </t>
  </si>
  <si>
    <t>TUBO, PVC, SOLDÁVEL, DN 32 MM, INSTALADO EM RESERVAÇÃO DE ÁGUA DE EDIFICAÇÃO QUE POSSUA RESERVATÓRIO DE FIBRA/FIBROCIMENTO   FORNECIMENTO E INSTALAÇÃO. AF_06/2016</t>
  </si>
  <si>
    <t xml:space="preserve"> 8.3 </t>
  </si>
  <si>
    <t>CONEXÕES DOS TUBOS</t>
  </si>
  <si>
    <t xml:space="preserve"> 8.3.1 </t>
  </si>
  <si>
    <t xml:space="preserve"> 181513 </t>
  </si>
  <si>
    <t>Bucha de redução JS 25x20mm (LH)</t>
  </si>
  <si>
    <t xml:space="preserve"> 8.3.2 </t>
  </si>
  <si>
    <t xml:space="preserve"> 89363 </t>
  </si>
  <si>
    <t>JOELHO 45 GRAUS, PVC, SOLDÁVEL, DN 25MM, INSTALADO EM RAMAL OU SUB-RAMAL DE ÁGUA - FORNECIMENTO E INSTALAÇÃO. AF_12/2014</t>
  </si>
  <si>
    <t xml:space="preserve"> 8.3.3 </t>
  </si>
  <si>
    <t xml:space="preserve"> 89358 </t>
  </si>
  <si>
    <t>JOELHO 90 GRAUS, PVC, SOLDÁVEL, DN 20MM, INSTALADO EM RAMAL OU SUB-RAMAL DE ÁGUA - FORNECIMENTO E INSTALAÇÃO. AF_12/2014</t>
  </si>
  <si>
    <t xml:space="preserve"> 8.3.4 </t>
  </si>
  <si>
    <t xml:space="preserve"> 89362 </t>
  </si>
  <si>
    <t>JOELHO 90 GRAUS, PVC, SOLDÁVEL, DN 25MM, INSTALADO EM RAMAL OU SUB-RAMAL DE ÁGUA - FORNECIMENTO E INSTALAÇÃO. AF_12/2014</t>
  </si>
  <si>
    <t xml:space="preserve"> 8.3.5 </t>
  </si>
  <si>
    <t xml:space="preserve"> 90373 </t>
  </si>
  <si>
    <t>JOELHO 90 GRAUS COM BUCHA DE LATÃO, PVC, SOLDÁVEL, DN 25MM, X 1/2 INSTALADO EM RAMAL OU SUB-RAMAL DE ÁGUA - FORNECIMENTO E INSTALAÇÃO. AF_12/2014</t>
  </si>
  <si>
    <t xml:space="preserve"> 8.3.6 </t>
  </si>
  <si>
    <t xml:space="preserve"> 89367 </t>
  </si>
  <si>
    <t>JOELHO 90 GRAUS, PVC, SOLDÁVEL, DN 32MM, INSTALADO EM RAMAL OU SUB-RAMAL DE ÁGUA - FORNECIMENTO E INSTALAÇÃO. AF_12/2014</t>
  </si>
  <si>
    <t xml:space="preserve"> 8.3.7 </t>
  </si>
  <si>
    <t xml:space="preserve"> 89374 </t>
  </si>
  <si>
    <t>LUVA COM BUCHA DE LATÃO, PVC, SOLDÁVEL, DN 20MM X 1/2, INSTALADO EM RAMAL OU SUB-RAMAL DE ÁGUA - FORNECIMENTO E INSTALAÇÃO. AF_12/2014</t>
  </si>
  <si>
    <t xml:space="preserve"> 8.3.8 </t>
  </si>
  <si>
    <t xml:space="preserve"> 89397 </t>
  </si>
  <si>
    <t>TÊ DE REDUÇÃO, PVC, SOLDÁVEL, DN 25MM X 20MM, INSTALADO EM RAMAL OU SUB-RAMAL DE ÁGUA - FORNECIMENTO E INSTALAÇÃO. AF_12/2014</t>
  </si>
  <si>
    <t xml:space="preserve"> 8.3.9 </t>
  </si>
  <si>
    <t xml:space="preserve"> 89393 </t>
  </si>
  <si>
    <t>TE, PVC, SOLDÁVEL, DN 20MM, INSTALADO EM RAMAL OU SUB-RAMAL DE ÁGUA - FORNECIMENTO E INSTALAÇÃO. AF_12/2014</t>
  </si>
  <si>
    <t xml:space="preserve"> 8.3.10 </t>
  </si>
  <si>
    <t xml:space="preserve"> 89395 </t>
  </si>
  <si>
    <t>TE, PVC, SOLDÁVEL, DN 25MM, INSTALADO EM RAMAL OU SUB-RAMAL DE ÁGUA - FORNECIMENTO E INSTALAÇÃO. AF_12/2014</t>
  </si>
  <si>
    <t xml:space="preserve"> 8.3.11 </t>
  </si>
  <si>
    <t xml:space="preserve"> CPU-004 </t>
  </si>
  <si>
    <t>BOLSA DE LIGAÇÃO EM PVC FLEXÍVEL PARA VASO SANITÁRIO</t>
  </si>
  <si>
    <t xml:space="preserve"> 8.3.12 </t>
  </si>
  <si>
    <t xml:space="preserve"> 89546 </t>
  </si>
  <si>
    <t>BUCHA DE REDUÇÃO LONGA, PVC, SERIE R, ÁGUA PLUVIAL, DN 50 X 40 MM, JUNTA ELÁSTICA, FORNECIDO E INSTALADO EM RAMAL DE ENCAMINHAMENTO. AF_12/2014</t>
  </si>
  <si>
    <t xml:space="preserve"> 8.3.13 </t>
  </si>
  <si>
    <t xml:space="preserve"> 89728 </t>
  </si>
  <si>
    <t>CURVA CURTA 90 GRAUS, PVC, SERIE NORMAL, ESGOTO PREDIAL, DN 40 MM, JUNTA SOLDÁVEL, FORNECIDO E INSTALADO EM RAMAL DE DESCARGA OU RAMAL DE ESGOTO SANITÁRIO. AF_12/2014</t>
  </si>
  <si>
    <t xml:space="preserve"> 8.3.14 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</si>
  <si>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</si>
  <si>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</si>
  <si>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8.3.15 </t>
  </si>
  <si>
    <t xml:space="preserve"> 89732 </t>
  </si>
  <si>
    <t>JOELHO 45 GRAUS, PVC, SERIE NORMAL, ESGOTO PREDIAL, DN 50 MM, JUNTA ELÁSTICA, FORNECIDO E INSTALADO EM RAMAL DE DESCARGA OU RAMAL DE ESGOTO SANITÁRIO. AF_12/2014</t>
  </si>
  <si>
    <t xml:space="preserve"> 8.3.16 </t>
  </si>
  <si>
    <t xml:space="preserve"> 89746 </t>
  </si>
  <si>
    <t>JOELHO 45 GRAUS, PVC, SERIE NORMAL, ESGOTO PREDIAL, DN 100 MM, JUNTA ELÁSTICA, FORNECIDO E INSTALADO EM RAMAL DE DESCARGA OU RAMAL DE ESGOTO SANITÁRIO. AF_12/2014</t>
  </si>
  <si>
    <t xml:space="preserve"> 8.3.17 </t>
  </si>
  <si>
    <t xml:space="preserve"> 89744 </t>
  </si>
  <si>
    <t>JOELHO 90 GRAUS, PVC, SERIE NORMAL, ESGOTO PREDIAL, DN 100 MM, JUNTA ELÁSTICA, FORNECIDO E INSTALADO EM RAMAL DE DESCARGA OU RAMAL DE ESGOTO SANITÁRIO. AF_12/2014</t>
  </si>
  <si>
    <t xml:space="preserve"> 8.3.18 </t>
  </si>
  <si>
    <t xml:space="preserve"> 89861 </t>
  </si>
  <si>
    <t>JUNÇÃO SIMPLES, PVC, SERIE NORMAL, ESGOTO PREDIAL, DN 100 X 100 MM, JUNTA ELÁSTICA, FORNECIDO E INSTALADO EM SUBCOLETOR AÉREO DE ESGOTO SANITÁRIO. AF_12/2014</t>
  </si>
  <si>
    <t xml:space="preserve"> 8.3.19 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</si>
  <si>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</si>
  <si>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</si>
  <si>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8.3.20 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</si>
  <si>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</si>
  <si>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</si>
  <si>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8.3.21 </t>
  </si>
  <si>
    <t xml:space="preserve"> 180249 </t>
  </si>
  <si>
    <t>Junção simples PVC JS - 100 x 50mm - LS</t>
  </si>
  <si>
    <t xml:space="preserve"> 8.3.22 </t>
  </si>
  <si>
    <t xml:space="preserve"> CPU-006 </t>
  </si>
  <si>
    <t>TERMINAL DE VENTILAÇÃO DIÂMETRO 50MM</t>
  </si>
  <si>
    <t xml:space="preserve"> 8.3.23 </t>
  </si>
  <si>
    <t xml:space="preserve"> 89785 </t>
  </si>
  <si>
    <t>JUNÇÃO SIMPLES, PVC, SERIE NORMAL, ESGOTO PREDIAL, DN 50 X 50 MM, JUNTA ELÁSTICA, FORNECIDO E INSTALADO EM RAMAL DE DESCARGA OU RAMAL DE ESGOTO SANITÁRIO. AF_12/2014</t>
  </si>
  <si>
    <t xml:space="preserve"> 8.3.24 </t>
  </si>
  <si>
    <t xml:space="preserve"> 89860 </t>
  </si>
  <si>
    <t>TE, PVC, SERIE NORMAL, ESGOTO PREDIAL, DN 100 X 100 MM, JUNTA ELÁSTICA, FORNECIDO E INSTALADO EM SUBCOLETOR AÉREO DE ESGOTO SANITÁRIO. AF_12/2014</t>
  </si>
  <si>
    <t xml:space="preserve"> 8.3.25 </t>
  </si>
  <si>
    <t xml:space="preserve"> 89574 </t>
  </si>
  <si>
    <t>JUNÇÃO DUPLA, PVC, SERIE R, ÁGUA PLUVIAL, DN 100 X 100 X 100 MM, JUNTA ELÁSTICA, FORNECIDO E INSTALADO EM RAMAL DE ENCAMINHAMENTO. AF_12/2014</t>
  </si>
  <si>
    <t xml:space="preserve"> 8.3.26 </t>
  </si>
  <si>
    <t xml:space="preserve"> 89825 </t>
  </si>
  <si>
    <t>TE, PVC, SERIE NORMAL, ESGOTO PREDIAL, DN 50 X 50 MM, JUNTA ELÁSTICA, FORNECIDO E INSTALADO EM PRUMADA DE ESGOTO SANITÁRIO OU VENTILAÇÃO. AF_12/2014</t>
  </si>
  <si>
    <t xml:space="preserve"> 8.3.27 </t>
  </si>
  <si>
    <t xml:space="preserve"> 89753 </t>
  </si>
  <si>
    <t>LUVA SIMPLES, PVC, SERIE NORMAL, ESGOTO PREDIAL, DN 50 MM, JUNTA ELÁSTICA, FORNECIDO E INSTALADO EM RAMAL DE DESCARGA OU RAMAL DE ESGOTO SANITÁRIO. AF_12/2014</t>
  </si>
  <si>
    <t xml:space="preserve"> 8.3.28 </t>
  </si>
  <si>
    <t xml:space="preserve"> 89752 </t>
  </si>
  <si>
    <t>LUVA SIMPLES, PVC, SERIE NORMAL, ESGOTO PREDIAL, DN 40 MM, JUNTA SOLDÁVEL, FORNECIDO E INSTALADO EM RAMAL DE DESCARGA OU RAMAL DE ESGOTO SANITÁRIO. AF_12/2014</t>
  </si>
  <si>
    <t xml:space="preserve"> 8.3.29 </t>
  </si>
  <si>
    <t xml:space="preserve"> 89778 </t>
  </si>
  <si>
    <t>LUVA SIMPLES, PVC, SERIE NORMAL, ESGOTO PREDIAL, DN 100 MM, JUNTA ELÁSTICA, FORNECIDO E INSTALADO EM RAMAL DE DESCARGA OU RAMAL DE ESGOTO SANITÁRIO. AF_12/2014</t>
  </si>
  <si>
    <t xml:space="preserve"> 8.4 </t>
  </si>
  <si>
    <t>SISTEMA SÉPTICO</t>
  </si>
  <si>
    <t xml:space="preserve"> 8.4.1 </t>
  </si>
  <si>
    <t xml:space="preserve"> 102305 </t>
  </si>
  <si>
    <t>ESCAVAÇÃO MECANIZADA DE VALA COM PROF. MAIOR QUE 1,5 M ATÉ 3,0 M (MÉDIA ENTRE MONTANTE E JUSANTE/UMA COMPOSIÇÃO POR TRECHO) COM RETROESCAVADEIRA (0,26 M3 / 88 HP), LARG. DE 0,8 M A 1,5 M, EM SOLO MOLE, LOCAIS COM BAIXO NÍVEL DE INTERFERÊNCIA. AF_02/2021</t>
  </si>
  <si>
    <t xml:space="preserve"> 8.4.2 </t>
  </si>
  <si>
    <t xml:space="preserve"> 98052 </t>
  </si>
  <si>
    <t>TANQUE SÉPTICO CIRCULAR, EM CONCRETO PRÉ-MOLDADO, DIÂMETRO INTERNO = 1,10 M, ALTURA INTERNA = 2,50 M, VOLUME ÚTIL: 2138,2 L (PARA 5 CONTRIBUINTES). AF_12/2020</t>
  </si>
  <si>
    <t xml:space="preserve"> 8.4.3 </t>
  </si>
  <si>
    <t xml:space="preserve"> 98058 </t>
  </si>
  <si>
    <t>FILTRO ANAERÓBIO CIRCULAR, EM CONCRETO PRÉ-MOLDADO, DIÂMETRO INTERNO = 1,10 M, ALTURA INTERNA = 1,50 M, VOLUME ÚTIL: 1140,4 L (PARA 5 CONTRIBUINTES). AF_12/2020</t>
  </si>
  <si>
    <t xml:space="preserve"> 8.4.4 </t>
  </si>
  <si>
    <t xml:space="preserve"> 98062 </t>
  </si>
  <si>
    <t>SUMIDOURO CIRCULAR, EM CONCRETO PRÉ-MOLDADO, DIÂMETRO INTERNO = 1,88 M, ALTURA INTERNA = 2,00 M, ÁREA DE INFILTRAÇÃO: 13,1 M² (PARA 5 CONTRIBUINTES). AF_12/2020</t>
  </si>
  <si>
    <t xml:space="preserve"> 8.4.5 </t>
  </si>
  <si>
    <t xml:space="preserve"> 9 </t>
  </si>
  <si>
    <t>INSTALAÇÕES ELÉTRICAS</t>
  </si>
  <si>
    <t xml:space="preserve"> 9.1 </t>
  </si>
  <si>
    <t xml:space="preserve"> 90447 </t>
  </si>
  <si>
    <t>RASGO EM ALVENARIA PARA ELETRODUTOS COM DIAMETROS MENORES OU IGUAIS A 40 MM. AF_05/2015</t>
  </si>
  <si>
    <t xml:space="preserve"> 9.2 </t>
  </si>
  <si>
    <t xml:space="preserve"> 90456 </t>
  </si>
  <si>
    <t>QUEBRA EM ALVENARIA PARA INSTALAÇÃO DE CAIXA DE TOMADA (4X4 OU 4X2). AF_05/2015</t>
  </si>
  <si>
    <t xml:space="preserve"> 9.3 </t>
  </si>
  <si>
    <t xml:space="preserve"> 90458 </t>
  </si>
  <si>
    <t>QUEBRA EM ALVENARIA PARA INSTALAÇÃO DE QUADRO DISTRIBUIÇÃO GRANDE (76X40 CM). AF_05/2015</t>
  </si>
  <si>
    <t xml:space="preserve"> 9.4 </t>
  </si>
  <si>
    <t xml:space="preserve"> 90467 </t>
  </si>
  <si>
    <t>CHUMBAMENTO LINEAR EM ALVENARIA PARA RAMAIS/DISTRIBUIÇÃO COM DIÂMETROS MAIORES QUE 40 MM E MENORES OU IGUAIS A 75 MM. AF_05/2015</t>
  </si>
  <si>
    <t xml:space="preserve"> 9.5 </t>
  </si>
  <si>
    <t xml:space="preserve"> 92023 </t>
  </si>
  <si>
    <t>INTERRUPTOR SIMPLES (1 MÓDULO) COM 1 TOMADA DE EMBUTIR 2P+T 10 A,  INCLUINDO SUPORTE E PLACA - FORNECIMENTO E INSTALAÇÃO. AF_12/2015</t>
  </si>
  <si>
    <t xml:space="preserve"> 9.6 </t>
  </si>
  <si>
    <t xml:space="preserve"> 91953 </t>
  </si>
  <si>
    <t>INTERRUPTOR SIMPLES (1 MÓDULO), 10A/250V, INCLUINDO SUPORTE E PLACA - FORNECIMENTO E INSTALAÇÃO. AF_12/2015</t>
  </si>
  <si>
    <t xml:space="preserve"> 9.7 </t>
  </si>
  <si>
    <t xml:space="preserve"> 91959 </t>
  </si>
  <si>
    <t>INTERRUPTOR SIMPLES (2 MÓDULOS), 10A/250V, INCLUINDO SUPORTE E PLACA - FORNECIMENTO E INSTALAÇÃO. AF_12/2015</t>
  </si>
  <si>
    <t xml:space="preserve"> 00010569 </t>
  </si>
  <si>
    <t>CAIXA DE PASSAGEM / DERIVACAO / LUZ, OCTOGONAL 4 X4, EM ACO ESMALTADA, COM FUNDO MOVEL SIMPLES (FMS)</t>
  </si>
  <si>
    <t xml:space="preserve"> 9.9 </t>
  </si>
  <si>
    <t xml:space="preserve"> 92000 </t>
  </si>
  <si>
    <t>TOMADA BAIXA DE EMBUTIR (1 MÓDULO), 2P+T 10 A, INCLUINDO SUPORTE E PLACA - FORNECIMENTO E INSTALAÇÃO. AF_12/2015</t>
  </si>
  <si>
    <t xml:space="preserve"> 9.10 </t>
  </si>
  <si>
    <t xml:space="preserve"> 91996 </t>
  </si>
  <si>
    <t>TOMADA MÉDIA DE EMBUTIR (1 MÓDULO), 2P+T 10 A, INCLUINDO SUPORTE E PLACA - FORNECIMENTO E INSTALAÇÃO. AF_12/2015</t>
  </si>
  <si>
    <t xml:space="preserve"> 9.11 </t>
  </si>
  <si>
    <t xml:space="preserve"> 92008 </t>
  </si>
  <si>
    <t>TOMADA BAIXA DE EMBUTIR (2 MÓDULOS), 2P+T 10 A, INCLUINDO SUPORTE E PLACA - FORNECIMENTO E INSTALAÇÃO. AF_12/2015</t>
  </si>
  <si>
    <t xml:space="preserve"> 9.12 </t>
  </si>
  <si>
    <t xml:space="preserve"> 91993 </t>
  </si>
  <si>
    <t>TOMADA ALTA DE EMBUTIR (1 MÓDULO), 2P+T 20 A, INCLUINDO SUPORTE E PLACA - FORNECIMENTO E INSTALAÇÃO. AF_12/2015</t>
  </si>
  <si>
    <t xml:space="preserve"> 9.13 </t>
  </si>
  <si>
    <t xml:space="preserve"> 101946 </t>
  </si>
  <si>
    <t>QUADRO DE MEDIÇÃO GERAL DE ENERGIA PARA 1 MEDIDOR DE SOBREPOR - FORNECIMENTO E INSTALAÇÃO. AF_10/2020</t>
  </si>
  <si>
    <t xml:space="preserve"> 9.14 </t>
  </si>
  <si>
    <t xml:space="preserve"> 101881 </t>
  </si>
  <si>
    <t>QUADRO DE DISTRIBUIÇÃO DE ENERGIA EM CHAPA DE AÇO GALVANIZADO, DE EMBUTIR, COM BARRAMENTO TRIFÁSICO, PARA 40 DISJUNTORES DIN 100A - FORNECIMENTO E INSTALAÇÃO. AF_10/2020</t>
  </si>
  <si>
    <t xml:space="preserve"> 9.15 </t>
  </si>
  <si>
    <t xml:space="preserve"> 93657 </t>
  </si>
  <si>
    <t>DISJUNTOR MONOPOLAR TIPO DIN, CORRENTE NOMINAL DE 32A - FORNECIMENTO E INSTALAÇÃO. AF_10/2020</t>
  </si>
  <si>
    <t xml:space="preserve"> 9.16 </t>
  </si>
  <si>
    <t xml:space="preserve"> 93655 </t>
  </si>
  <si>
    <t>DISJUNTOR MONOPOLAR TIPO DIN, CORRENTE NOMINAL DE 20A - FORNECIMENTO E INSTALAÇÃO. AF_10/2020</t>
  </si>
  <si>
    <t xml:space="preserve"> 9.17 </t>
  </si>
  <si>
    <t xml:space="preserve"> 93656 </t>
  </si>
  <si>
    <t>DISJUNTOR MONOPOLAR TIPO DIN, CORRENTE NOMINAL DE 25A - FORNECIMENTO E INSTALAÇÃO. AF_10/2020</t>
  </si>
  <si>
    <t xml:space="preserve"> 9.18 </t>
  </si>
  <si>
    <t xml:space="preserve"> 93662 </t>
  </si>
  <si>
    <t>DISJUNTOR BIPOLAR TIPO DIN, CORRENTE NOMINAL DE 20A - FORNECIMENTO E INSTALAÇÃO. AF_10/2020</t>
  </si>
  <si>
    <t xml:space="preserve"> 9.19 </t>
  </si>
  <si>
    <t xml:space="preserve"> 101894 </t>
  </si>
  <si>
    <t>DISJUNTOR TRIPOLAR TIPO NEMA, CORRENTE NOMINAL DE 60 ATÉ 100A - FORNECIMENTO E INSTALAÇÃO. AF_10/2020</t>
  </si>
  <si>
    <t xml:space="preserve"> 9.20 </t>
  </si>
  <si>
    <t xml:space="preserve"> 93677 </t>
  </si>
  <si>
    <t>DISJUNTOR TETRAPOLAR TIPO DR, CORRENTE NOMINAL DE 40A - FORNECIMENTO E INSTALAÇÃO. AF_04/2016</t>
  </si>
  <si>
    <t xml:space="preserve"> 00039469 </t>
  </si>
  <si>
    <t>DISPOSITIVO DPS CLASSE II, 1 POLO, TENSAO MAXIMA DE 275 V, CORRENTE MAXIMA DE *20* KA (TIPO AC)</t>
  </si>
  <si>
    <t xml:space="preserve"> 9.22 </t>
  </si>
  <si>
    <t xml:space="preserve"> 72254 </t>
  </si>
  <si>
    <t>CABO DE COBRE NU 50MM2 - FORNECIMENTO E INSTALACAO</t>
  </si>
  <si>
    <t xml:space="preserve"> 9.23 </t>
  </si>
  <si>
    <t xml:space="preserve"> 91927 </t>
  </si>
  <si>
    <t>CABO DE COBRE FLEXÍVEL ISOLADO, 2,5 MM², ANTI-CHAMA 0,6/1,0 KV, PARA CIRCUITOS TERMINAIS - FORNECIMENTO E INSTALAÇÃO. AF_12/2015</t>
  </si>
  <si>
    <t xml:space="preserve"> 9.24 </t>
  </si>
  <si>
    <t xml:space="preserve"> 91929 </t>
  </si>
  <si>
    <t>CABO DE COBRE FLEXÍVEL ISOLADO, 4 MM², ANTI-CHAMA 0,6/1,0 KV, PARA CIRCUITOS TERMINAIS - FORNECIMENTO E INSTALAÇÃO. AF_12/2015</t>
  </si>
  <si>
    <t xml:space="preserve"> 9.25 </t>
  </si>
  <si>
    <t xml:space="preserve"> 101561 </t>
  </si>
  <si>
    <t>CABO DE COBRE FLEXÍVEL ISOLADO, 16 MM², 0,6/1,0 KV, PARA REDE AÉREA DE DISTRIBUIÇÃO DE ENERGIA ELÉTRICA DE BAIXA TENSÃO - FORNECIMENTO E INSTALAÇÃO. AF_07/2020</t>
  </si>
  <si>
    <t xml:space="preserve"> 9.26 </t>
  </si>
  <si>
    <t xml:space="preserve"> 91834 </t>
  </si>
  <si>
    <t>ELETRODUTO FLEXÍVEL CORRUGADO, PVC, DN 25 MM (3/4"), PARA CIRCUITOS TERMINAIS, INSTALADO EM FORRO - FORNECIMENTO E INSTALAÇÃO. AF_12/2015</t>
  </si>
  <si>
    <t xml:space="preserve"> 9.27 </t>
  </si>
  <si>
    <t xml:space="preserve"> 91836 </t>
  </si>
  <si>
    <t>ELETRODUTO FLEXÍVEL CORRUGADO, PVC, DN 32 MM (1"), PARA CIRCUITOS TERMINAIS, INSTALADO EM FORRO - FORNECIMENTO E INSTALAÇÃO. AF_12/2015</t>
  </si>
  <si>
    <t xml:space="preserve"> 9.28 </t>
  </si>
  <si>
    <t xml:space="preserve"> 93012 </t>
  </si>
  <si>
    <t>ELETRODUTO RÍGIDO ROSCÁVEL, PVC, DN 110 MM (4") - FORNECIMENTO E INSTALAÇÃO. AF_12/2015</t>
  </si>
  <si>
    <t xml:space="preserve"> 9.29 </t>
  </si>
  <si>
    <t xml:space="preserve"> 96985 </t>
  </si>
  <si>
    <t>HASTE DE ATERRAMENTO 5/8  PARA SPDA - FORNECIMENTO E INSTALAÇÃO. AF_12/2017</t>
  </si>
  <si>
    <t xml:space="preserve"> 00020111 </t>
  </si>
  <si>
    <t>FITA ISOLANTE ADESIVA ANTICHAMA, USO ATE 750 V, EM ROLO DE 19 MM X 20 M</t>
  </si>
  <si>
    <t xml:space="preserve"> 00000425 </t>
  </si>
  <si>
    <t>GRAMPO METALICO TIPO OLHAL PARA HASTE DE ATERRAMENTO DE 5/8</t>
  </si>
  <si>
    <t xml:space="preserve"> 9.32 </t>
  </si>
  <si>
    <t xml:space="preserve"> 100603 </t>
  </si>
  <si>
    <t>ASSENTAMENTO DE POSTE DE CONCRETO COM COMPRIMENTO NOMINAL DE 9 M, CARGA NOMINAL DE 1000 DAN, ENGASTAMENTO BASE CONCRETADA COM 1 M DE CONCRETO E 0,5 M DE SOLO (NÃO INCLUI FORNECIMENTO). AF_11/2019</t>
  </si>
  <si>
    <t xml:space="preserve"> 9.33 </t>
  </si>
  <si>
    <t xml:space="preserve"> 97592 </t>
  </si>
  <si>
    <t>LUMINÁRIA TIPO PLAFON, DE SOBREPOR, COM 1 LÂMPADA LED DE 12/13 W, SEM REATOR - FORNECIMENTO E INSTALAÇÃO. AF_02/2020</t>
  </si>
  <si>
    <t xml:space="preserve"> 9.34 </t>
  </si>
  <si>
    <t xml:space="preserve"> 97584 </t>
  </si>
  <si>
    <t>LUMINÁRIA TIPO CALHA, DE SOBREPOR, COM 1 LÂMPADA TUBULAR FLUORESCENTE DE 36 W, COM REATOR DE PARTIDA RÁPIDA - FORNECIMENTO E INSTALAÇÃO. AF_02/2020</t>
  </si>
  <si>
    <t xml:space="preserve"> 9.35 </t>
  </si>
  <si>
    <t xml:space="preserve"> 97606 </t>
  </si>
  <si>
    <t>LUMINÁRIA ARANDELA TIPO MEIA LUA, DE SOBREPOR, COM 1 LÂMPADA FLUORESCENTE DE 15 W, SEM REATOR - FORNECIMENTO E INSTALAÇÃO. AF_02/2020</t>
  </si>
  <si>
    <t xml:space="preserve"> 10 </t>
  </si>
  <si>
    <t>PAVIMENTAÇÃO</t>
  </si>
  <si>
    <t xml:space="preserve"> 10.1 </t>
  </si>
  <si>
    <t xml:space="preserve"> 94779 </t>
  </si>
  <si>
    <t>(COMPOSIÇÃO REPRESENTATIVA) DO SERVIÇO DE CONTRAPISO EM ARGAMASSA TRAÇO 1:4 (CIM E AREIA), EM BETONEIRA 400 L, ESPESSURA 3 CM ÁREAS SECAS E 3 CM ÁREAS MOLHADAS, PARA EDIFICAÇÃO HABITACIONAL MULTIFAMILIAR (PRÉDIO). AF_11/2014</t>
  </si>
  <si>
    <t xml:space="preserve"> 10.2 </t>
  </si>
  <si>
    <t xml:space="preserve"> 87249 </t>
  </si>
  <si>
    <t>REVESTIMENTO CERÂMICO PARA PISO COM PLACAS TIPO ESMALTADA EXTRA DE DIMENSÕES 45X45 CM APLICADA EM AMBIENTES DE ÁREA MENOR QUE 5 M2. AF_06/2014</t>
  </si>
  <si>
    <t xml:space="preserve"> 10.3 </t>
  </si>
  <si>
    <t xml:space="preserve"> 87250 </t>
  </si>
  <si>
    <t>REVESTIMENTO CERÂMICO PARA PISO COM PLACAS TIPO ESMALTADA EXTRA DE DIMENSÕES 45X45 CM APLICADA EM AMBIENTES DE ÁREA ENTRE 5 M2 E 10 M2. AF_06/2014</t>
  </si>
  <si>
    <t xml:space="preserve"> 10.4 </t>
  </si>
  <si>
    <t xml:space="preserve"> 87251 </t>
  </si>
  <si>
    <t>REVESTIMENTO CERÂMICO PARA PISO COM PLACAS TIPO ESMALTADA EXTRA DE DIMENSÕES 45X45 CM APLICADA EM AMBIENTES DE ÁREA MAIOR QUE 10 M2. AF_06/2014</t>
  </si>
  <si>
    <t xml:space="preserve"> 10.5 </t>
  </si>
  <si>
    <t xml:space="preserve"> 88649 </t>
  </si>
  <si>
    <t>RODAPÉ CERÂMICO DE 7CM DE ALTURA COM PLACAS TIPO ESMALTADA EXTRA DE DIMENSÕES 45X45CM. AF_06/2014</t>
  </si>
  <si>
    <t xml:space="preserve"> 10.6 </t>
  </si>
  <si>
    <t xml:space="preserve"> 94991 </t>
  </si>
  <si>
    <t>EXECUÇÃO DE PASSEIO (CALÇADA) OU PISO DE CONCRETO COM CONCRETO MOLDADO IN LOCO, USINADO, ACABAMENTO CONVENCIONAL, NÃO ARMADO. AF_07/2016</t>
  </si>
  <si>
    <t xml:space="preserve"> 10.7 </t>
  </si>
  <si>
    <t xml:space="preserve"> 98504 </t>
  </si>
  <si>
    <t>PLANTIO DE GRAMA EM PLACAS. AF_05/2018</t>
  </si>
  <si>
    <t xml:space="preserve"> 11 </t>
  </si>
  <si>
    <t>REVESTIMENTO</t>
  </si>
  <si>
    <t xml:space="preserve"> 11.1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</si>
  <si>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</si>
  <si>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</si>
  <si>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11.2 </t>
  </si>
  <si>
    <t xml:space="preserve"> 87775 </t>
  </si>
  <si>
    <t>EMBOÇO OU MASSA ÚNICA EM ARGAMASSA TRAÇO 1:2:8, PREPARO MECÂNICO COM BETONEIRA 400 L, APLICADA MANUALMENTE EM PANOS DE FACHADA COM PRESENÇA DE VÃOS, ESPESSURA DE 25 MM. AF_06/2014</t>
  </si>
  <si>
    <t xml:space="preserve"> 98561 </t>
  </si>
  <si>
    <t>IMPERMEABILIZAÇÃO DE PAREDES COM ARGAMASSA DE CIMENTO E AREIA, COM ADITIVO IMPERMEABILIZANTE, E = 2CM. AF_06/2018</t>
  </si>
  <si>
    <t xml:space="preserve"> 11.3 </t>
  </si>
  <si>
    <t xml:space="preserve"> 87535 </t>
  </si>
  <si>
    <t>EMBOÇO, PARA RECEBIMENTO DE CERÂMICA, EM ARGAMASSA TRAÇO 1:2:8, PREPARO MECÂNICO COM BETONEIRA 400L, APLICADO MANUALMENTE EM FACES INTERNAS DE PAREDES, PARA AMBIENTE COM ÁREA  MAIOR QUE 10M2, ESPESSURA DE 20MM, COM EXECUÇÃO DE TALISCAS. AF_06/2014</t>
  </si>
  <si>
    <t xml:space="preserve"> 11.4 </t>
  </si>
  <si>
    <t xml:space="preserve"> 87268 </t>
  </si>
  <si>
    <t>REVESTIMENTO CERÂMICO PARA PAREDES INTERNAS COM PLACAS TIPO ESMALTADA EXTRA DE DIMENSÕES 25X35 CM APLICADAS EM AMBIENTES DE ÁREA MENOR QUE 5 M² NA ALTURA INTEIRA DAS PAREDES. AF_06/2014</t>
  </si>
  <si>
    <t xml:space="preserve"> 11.5 </t>
  </si>
  <si>
    <t xml:space="preserve"> 87269 </t>
  </si>
  <si>
    <t>REVESTIMENTO CERÂMICO PARA PAREDES INTERNAS COM PLACAS TIPO ESMALTADA EXTRA DE DIMENSÕES 25X35 CM APLICADAS EM AMBIENTES DE ÁREA MAIOR QUE 5 M² NA ALTURA INTEIRA DAS PAREDES. AF_06/2014</t>
  </si>
  <si>
    <t xml:space="preserve"> 11.6 </t>
  </si>
  <si>
    <t xml:space="preserve"> 061458 </t>
  </si>
  <si>
    <t>Painel em ACM - Estruturado (fachadas)</t>
  </si>
  <si>
    <t xml:space="preserve"> 12 </t>
  </si>
  <si>
    <t>PINTURA</t>
  </si>
  <si>
    <t xml:space="preserve"> 12.1 </t>
  </si>
  <si>
    <t xml:space="preserve"> 88485 </t>
  </si>
  <si>
    <t>APLICAÇÃO DE FUNDO SELADOR ACRÍLICO EM PAREDES, UMA DEMÃO. AF_06/2014</t>
  </si>
  <si>
    <t xml:space="preserve"> 12.2 </t>
  </si>
  <si>
    <t xml:space="preserve"> 102507 </t>
  </si>
  <si>
    <t>PINTURA DE DEMARCAÇÃO DE VAGA COM TINTA EPÓXI, E = 10 CM, APLICAÇÃO MANUAL. AF_05/2021</t>
  </si>
  <si>
    <t xml:space="preserve"> 12.3 </t>
  </si>
  <si>
    <t xml:space="preserve"> 88489 </t>
  </si>
  <si>
    <t>APLICAÇÃO MANUAL DE PINTURA COM TINTA LÁTEX ACRÍLICA EM PAREDES, DUAS DEMÃOS. AF_06/2014</t>
  </si>
  <si>
    <t xml:space="preserve"> 12.4 </t>
  </si>
  <si>
    <t xml:space="preserve"> 88416 </t>
  </si>
  <si>
    <t>APLICAÇÃO MANUAL DE PINTURA COM TINTA TEXTURIZADA ACRÍLICA EM PANOS COM PRESENÇA DE VÃOS DE EDIFÍCIOS DE MÚLTIPLOS PAVIMENTOS, UMA COR. AF_06/2014</t>
  </si>
  <si>
    <t xml:space="preserve"> 12.5 </t>
  </si>
  <si>
    <t xml:space="preserve"> 100761 </t>
  </si>
  <si>
    <t>PINTURA COM TINTA ALQUÍDICA DE ACABAMENTO (ESMALTE SINTÉTICO FOSCO) PULVERIZADA SOBRE SUPERFÍCIES METÁLICAS (EXCETO PERFIL) EXECUTADO EM OBRA (02 DEMÃOS). AF_01/2020_P</t>
  </si>
  <si>
    <t xml:space="preserve"> 12.6 </t>
  </si>
  <si>
    <t xml:space="preserve"> 100721 </t>
  </si>
  <si>
    <t>PINTURA COM TINTA ALQUÍDICA DE FUNDO (TIPO ZARCÃO) PULVERIZADA SOBRE SUPERFÍCIES METÁLICAS (EXCETO PERFIL) EXECUTADO EM OBRA (POR DEMÃO). AF_01/2020_P</t>
  </si>
  <si>
    <t xml:space="preserve"> 13 </t>
  </si>
  <si>
    <t>VIDROS</t>
  </si>
  <si>
    <t xml:space="preserve"> 13.1 </t>
  </si>
  <si>
    <t>JANELAS</t>
  </si>
  <si>
    <t xml:space="preserve"> 13.1.2 </t>
  </si>
  <si>
    <t xml:space="preserve"> 102180 </t>
  </si>
  <si>
    <t>INSTALAÇÃO DE VIDRO TEMPERADO, E = 8 MM, ENCAIXADO EM PERFIL U. AF_01/2021_P</t>
  </si>
  <si>
    <t xml:space="preserve"> 13.2 </t>
  </si>
  <si>
    <t>PORTAS</t>
  </si>
  <si>
    <t xml:space="preserve"> 13.2.1 </t>
  </si>
  <si>
    <t>Total sem BDI</t>
  </si>
  <si>
    <t>Total do BDI</t>
  </si>
  <si>
    <t>Total Geral</t>
  </si>
  <si>
    <t>PLANILHA ORÇAMENTÁRIA</t>
  </si>
  <si>
    <t>ORÇAMENTO SINTÉTICO</t>
  </si>
  <si>
    <t>OBRA:</t>
  </si>
  <si>
    <t>LORRAN MOREIRA SILVA</t>
  </si>
  <si>
    <t>ENGENHEIRO CIVIL</t>
  </si>
  <si>
    <t>CREA/GO: 1015054641 D</t>
  </si>
  <si>
    <t>Tipo</t>
  </si>
  <si>
    <t>Composição</t>
  </si>
  <si>
    <t>CANT - CANTEIRO DE OBRAS</t>
  </si>
  <si>
    <t>Composição Auxiliar</t>
  </si>
  <si>
    <t xml:space="preserve"> 94962 </t>
  </si>
  <si>
    <t>CONCRETO MAGRO PARA LASTRO, TRAÇO 1:4,5:4,5 (EM MASSA SECA DE CIMENTO/ AREIA MÉDIA/ BRITA 1) - PREPARO MECÂNICO COM BETONEIRA 400 L. AF_05/2021</t>
  </si>
  <si>
    <t>FUES - FUNDAÇÕES E ESTRUTURAS</t>
  </si>
  <si>
    <t xml:space="preserve"> 88262 </t>
  </si>
  <si>
    <t>CARPINTEIRO DE FORMAS COM ENCARGOS COMPLEMENTARES</t>
  </si>
  <si>
    <t>SEDI - SERVIÇOS DIVERSOS</t>
  </si>
  <si>
    <t>H</t>
  </si>
  <si>
    <t xml:space="preserve"> 88316 </t>
  </si>
  <si>
    <t>SERVENTE COM ENCARGOS COMPLEMENTARES</t>
  </si>
  <si>
    <t>Insumo</t>
  </si>
  <si>
    <t xml:space="preserve"> 00005075 </t>
  </si>
  <si>
    <t>PREGO DE ACO POLIDO COM CABECA 18 X 30 (2 3/4 X 10)</t>
  </si>
  <si>
    <t>Material</t>
  </si>
  <si>
    <t xml:space="preserve"> 00004813 </t>
  </si>
  <si>
    <t>PLACA DE OBRA (PARA CONSTRUCAO CIVIL) EM CHAPA GALVANIZADA *N. 22*, ADESIVADA, DE *2,0 X 1,125* M</t>
  </si>
  <si>
    <t xml:space="preserve"> 00004491 </t>
  </si>
  <si>
    <t>PONTALETE *7,5 X 7,5* CM EM PINUS, MISTA OU EQUIVALENTE DA REGIAO - BRUTA</t>
  </si>
  <si>
    <t xml:space="preserve"> 00004417 </t>
  </si>
  <si>
    <t>SARRAFO NAO APARELHADO *2,5 X 7* CM, EM MACARANDUBA, ANGELIM OU EQUIVALENTE DA REGIAO -  BRUTA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</si>
  <si>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</si>
  <si>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</si>
  <si>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</si>
  <si>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</si>
  <si>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</si>
  <si>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</si>
  <si>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</si>
  <si>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/>
  </si>
  <si>
    <t xml:space="preserve"> 280013 </t>
  </si>
  <si>
    <t>CARPINTEIRO COM ENCARGOS COMPLEMENTARES</t>
  </si>
  <si>
    <t xml:space="preserve"> 280026 </t>
  </si>
  <si>
    <t xml:space="preserve"> 280024 </t>
  </si>
  <si>
    <t>PINTOR COM ENCARGOS COMPLEMENTARES</t>
  </si>
  <si>
    <t xml:space="preserve"> D00081 </t>
  </si>
  <si>
    <t>Prego 2 1/2"x10</t>
  </si>
  <si>
    <t xml:space="preserve"> D00281 </t>
  </si>
  <si>
    <t>Pernamanca 3" x 2" 4 m - madeira branca</t>
  </si>
  <si>
    <t>Dz</t>
  </si>
  <si>
    <t xml:space="preserve"> D00105 </t>
  </si>
  <si>
    <t>Compensado e=10mm</t>
  </si>
  <si>
    <t xml:space="preserve"> P00011 </t>
  </si>
  <si>
    <t>Cal virgem</t>
  </si>
  <si>
    <t xml:space="preserve"> D00019 </t>
  </si>
  <si>
    <t>Régua 3"x1" 4 m apar.</t>
  </si>
  <si>
    <t xml:space="preserve"> D00060 </t>
  </si>
  <si>
    <t>Aldrava p/ cadeado (4x1/2")</t>
  </si>
  <si>
    <t xml:space="preserve"> D00344 </t>
  </si>
  <si>
    <t>Arruela concava em PVC d=5/16"</t>
  </si>
  <si>
    <t xml:space="preserve"> D00002 </t>
  </si>
  <si>
    <t>Massa de vedação</t>
  </si>
  <si>
    <t xml:space="preserve"> D00062 </t>
  </si>
  <si>
    <t>Dobradiça 3"x3" com parafuso</t>
  </si>
  <si>
    <t xml:space="preserve"> D00059 </t>
  </si>
  <si>
    <t>Cadeado No. 30</t>
  </si>
  <si>
    <t xml:space="preserve"> D00001 </t>
  </si>
  <si>
    <t>Parafuso fo go 5/16" c= 110mm</t>
  </si>
  <si>
    <t xml:space="preserve"> D00015 </t>
  </si>
  <si>
    <t>Tábua de madeira forte 4m</t>
  </si>
  <si>
    <t xml:space="preserve"> D00016 </t>
  </si>
  <si>
    <t>Tábua de madeira branca 4m</t>
  </si>
  <si>
    <t xml:space="preserve"> D00061 </t>
  </si>
  <si>
    <t>Fechadura de sobrepor comum</t>
  </si>
  <si>
    <t xml:space="preserve"> D00049 </t>
  </si>
  <si>
    <t>Telha fibrotex (1.22x0.55m) e=4mm</t>
  </si>
  <si>
    <t>SERP - SERVIÇOS PRELIMINARES</t>
  </si>
  <si>
    <t xml:space="preserve"> 88323 </t>
  </si>
  <si>
    <t>TELHADISTA COM ENCARGOS COMPLEMENTARES</t>
  </si>
  <si>
    <t xml:space="preserve"> 00006117 </t>
  </si>
  <si>
    <t>CARPINTEIRO AUXILIAR</t>
  </si>
  <si>
    <t>Mão de Obra</t>
  </si>
  <si>
    <t xml:space="preserve"> 00006111 </t>
  </si>
  <si>
    <t>SERVENTE DE OBRAS</t>
  </si>
  <si>
    <t xml:space="preserve"> 88278 </t>
  </si>
  <si>
    <t>MONTADOR DE ESTRUTURA METÁLICA COM ENCARGOS COMPLEMENTARES</t>
  </si>
  <si>
    <t xml:space="preserve"> 88309 </t>
  </si>
  <si>
    <t>PEDREIRO COM ENCARGOS COMPLEMENTARES</t>
  </si>
  <si>
    <t xml:space="preserve"> 5795 </t>
  </si>
  <si>
    <t>MARTELETE OU ROMPEDOR PNEUMÁTICO MANUAL, 28 KG, COM SILENCIADOR - CHP DIURNO. AF_07/2016</t>
  </si>
  <si>
    <t>CHOR - CUSTOS HORÁRIOS DE MÁQUINAS E EQUIPAMENTOS</t>
  </si>
  <si>
    <t>CHP</t>
  </si>
  <si>
    <t xml:space="preserve"> 5952 </t>
  </si>
  <si>
    <t>MARTELETE OU ROMPEDOR PNEUMÁTICO MANUAL, 28 KG, COM SILENCIADOR - CHI DIURNO. AF_07/2016</t>
  </si>
  <si>
    <t>CHI</t>
  </si>
  <si>
    <t xml:space="preserve"> 88256 </t>
  </si>
  <si>
    <t>AZULEJISTA OU LADRILHISTA COM ENCARGOS COMPLEMENTARES</t>
  </si>
  <si>
    <t xml:space="preserve"> 00041954 </t>
  </si>
  <si>
    <t>CABO DE ACO GALVANIZADO, DIAMETRO 9,53 MM (3/8"), COM ALMA DE FIBRA 6 X 25 F</t>
  </si>
  <si>
    <t xml:space="preserve"> 00004750 </t>
  </si>
  <si>
    <t>PEDREIRO</t>
  </si>
  <si>
    <t>TRAN - TRANSPORTES, CARGAS E DESCARGAS</t>
  </si>
  <si>
    <t xml:space="preserve"> 5631 </t>
  </si>
  <si>
    <t>ESCAVADEIRA HIDRÁULICA SOBRE ESTEIRAS, CAÇAMBA 0,80 M3, PESO OPERACIONAL 17 T, POTENCIA BRUTA 111 HP - CHP DIURNO. AF_06/2014</t>
  </si>
  <si>
    <t xml:space="preserve"> 91386 </t>
  </si>
  <si>
    <t>CAMINHÃO BASCULANTE 10 M3, TRUCADO CABINE SIMPLES, PESO BRUTO TOTAL 23.000 KG, CARGA ÚTIL MÁXIMA 15.935 KG, DISTÂNCIA ENTRE EIXOS 4,80 M, POTÊNCIA 230 CV INCLUSIVE CAÇAMBA METÁLICA - CHP DIURNO. AF_06/2014</t>
  </si>
  <si>
    <t xml:space="preserve"> 5632 </t>
  </si>
  <si>
    <t>ESCAVADEIRA HIDRÁULICA SOBRE ESTEIRAS, CAÇAMBA 0,80 M3, PESO OPERACIONAL 17 T, POTENCIA BRUTA 111 HP - CHI DIURNO. AF_06/2014</t>
  </si>
  <si>
    <t xml:space="preserve"> 91387 </t>
  </si>
  <si>
    <t>CAMINHÃO BASCULANTE 10 M3, TRUCADO CABINE SIMPLES, PESO BRUTO TOTAL 23.000 KG, CARGA ÚTIL MÁXIMA 15.935 KG, DISTÂNCIA ENTRE EIXOS 4,80 M, POTÊNCIA 230 CV INCLUSIVE CAÇAMBA METÁLICA - CHI DIURNO. AF_06/2014</t>
  </si>
  <si>
    <t>A</t>
  </si>
  <si>
    <t>Equipamentos</t>
  </si>
  <si>
    <t>Quantidade</t>
  </si>
  <si>
    <t>Utilização</t>
  </si>
  <si>
    <t>Custo Operacional</t>
  </si>
  <si>
    <t>Custo Horário</t>
  </si>
  <si>
    <t>Operativa</t>
  </si>
  <si>
    <t>Improdutiva</t>
  </si>
  <si>
    <t>E9579</t>
  </si>
  <si>
    <t>Caminhão basculante com capacidade de 10 m³ - 188 kW</t>
  </si>
  <si>
    <t>Custo Horário de Equipamentos =&gt;</t>
  </si>
  <si>
    <t>Custo Horário de Execução =&gt;</t>
  </si>
  <si>
    <t>Fator de Influencia da Chuva - FIC =&gt;</t>
  </si>
  <si>
    <t>Custo do FIC =&gt;</t>
  </si>
  <si>
    <t>Produção de Equipe =&gt;</t>
  </si>
  <si>
    <t>Custo Unitário de Execução =&gt;</t>
  </si>
  <si>
    <t>PINT - PINTURAS</t>
  </si>
  <si>
    <t xml:space="preserve"> 95276 </t>
  </si>
  <si>
    <t>POLIDORA DE PISO (POLITRIZ), PESO DE 100KG, DIÂMETRO 450 MM, MOTOR ELÉTRICO, POTÊNCIA 4 HP - CHP DIURNO. AF_09/2016</t>
  </si>
  <si>
    <t xml:space="preserve"> 95277 </t>
  </si>
  <si>
    <t>POLIDORA DE PISO (POLITRIZ), PESO DE 100KG, DIÂMETRO 450 MM, MOTOR ELÉTRICO, POTÊNCIA 4 HP - CHI DIURNO. AF_09/2016</t>
  </si>
  <si>
    <t xml:space="preserve"> 280029 </t>
  </si>
  <si>
    <t>TOPOGRAFO COM ENCARGOS COMPLEMENTARES</t>
  </si>
  <si>
    <t xml:space="preserve"> D00043 </t>
  </si>
  <si>
    <t>Arame recozido No. 18</t>
  </si>
  <si>
    <t>E9667</t>
  </si>
  <si>
    <t>Caminhão basculante com capacidade de 14 m³ - 188 kW</t>
  </si>
  <si>
    <t>E9515</t>
  </si>
  <si>
    <t>Escavadeira hidráulica sobre esteiras com caçamba com capacidade de 1,56 m³ - 118 kW</t>
  </si>
  <si>
    <t>B</t>
  </si>
  <si>
    <t>Salário Hora</t>
  </si>
  <si>
    <t>P9824</t>
  </si>
  <si>
    <t>Servente</t>
  </si>
  <si>
    <t>Custo Horário da Mão de Obra =&gt;</t>
  </si>
  <si>
    <t>Adc.M.O. - Ferramentas ( 0,0%) =&gt;</t>
  </si>
  <si>
    <t>MOVT - MOVIMENTO DE TERRA</t>
  </si>
  <si>
    <t xml:space="preserve"> 5932 </t>
  </si>
  <si>
    <t>MOTONIVELADORA POTÊNCIA BÁSICA LÍQUIDA (PRIMEIRA MARCHA) 125 HP, PESO BRUTO 13032 KG, LARGURA DA LÂMINA DE 3,7 M - CHP DIURNO. AF_06/2014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</si>
  <si>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</si>
  <si>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</si>
  <si>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96463 </t>
  </si>
  <si>
    <t>ROLO COMPACTADOR DE PNEUS, ESTATICO, PRESSAO VARIAVEL, POTENCIA 110 HP, PESO SEM/COM LASTRO 10,8/27 T, LARGURA DE ROLAGEM 2,30 M - CHP DIURNO. AF_06/2017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</si>
  <si>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</si>
  <si>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</si>
  <si>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96464 </t>
  </si>
  <si>
    <t>ROLO COMPACTADOR DE PNEUS, ESTATICO, PRESSAO VARIAVEL, POTENCIA 110 HP, PESO SEM/COM LASTRO 10,8/27 T, LARGURA DE ROLAGEM 2,30 M - CHI DIURNO. AF_06/2017</t>
  </si>
  <si>
    <t xml:space="preserve"> 5934 </t>
  </si>
  <si>
    <t>MOTONIVELADORA POTÊNCIA BÁSICA LÍQUIDA (PRIMEIRA MARCHA) 125 HP, PESO BRUTO 13032 KG, LARGURA DA LÂMINA DE 3,7 M - CHI DIURNO. AF_06/2014</t>
  </si>
  <si>
    <t xml:space="preserve"> 95578 </t>
  </si>
  <si>
    <t>MONTAGEM DE ARMADURA LONGITUDINAL/TRANSVERSAL DE ESTACAS DE SEÇÃO CIRCULAR, DIÂMETRO = 12,5 MM. AF_11/2016</t>
  </si>
  <si>
    <t xml:space="preserve"> 94970 </t>
  </si>
  <si>
    <t>CONCRETO FCK = 20MPA, TRAÇO 1:2,7:3 (EM MASSA SECA DE CIMENTO/ AREIA MÉDIA/ BRITA 1) - PREPARO MECÂNICO COM BETONEIRA 600 L. AF_05/2021</t>
  </si>
  <si>
    <t xml:space="preserve"> 95583 </t>
  </si>
  <si>
    <t>MONTAGEM DE ARMADURA TRANSVERSAL DE ESTACAS DE SEÇÃO CIRCULAR, DIÂMETRO = 5,0 MM. AF_11/2016</t>
  </si>
  <si>
    <t xml:space="preserve"> 94968 </t>
  </si>
  <si>
    <t>CONCRETO MAGRO PARA LASTRO, TRAÇO 1:4,5:4,5 (EM MASSA SECA DE CIMENTO/ AREIA MÉDIA/ BRITA 1) - PREPARO MECÂNICO COM BETONEIRA 600 L. AF_05/2021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</si>
  <si>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</si>
  <si>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</si>
  <si>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</si>
  <si>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</si>
  <si>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88239 </t>
  </si>
  <si>
    <t>AJUDANTE DE CARPINTEIRO COM ENCARGOS COMPLEMENTARES</t>
  </si>
  <si>
    <t xml:space="preserve"> 00001358 </t>
  </si>
  <si>
    <t>CHAPA DE MADEIRA COMPENSADA RESINADA PARA FORMA DE CONCRETO, DE *2,2 X 1,1* M, E = 17 MM</t>
  </si>
  <si>
    <t xml:space="preserve"> 00002692 </t>
  </si>
  <si>
    <t>DESMOLDANTE PROTETOR PARA FORMAS DE MADEIRA, DE BASE OLEOSA EMULSIONADA EM AGUA</t>
  </si>
  <si>
    <t xml:space="preserve"> 00040304 </t>
  </si>
  <si>
    <t>PREGO DE ACO POLIDO COM CABECA DUPLA 17 X 27 (2 1/2 X 11)</t>
  </si>
  <si>
    <t xml:space="preserve"> 00020247 </t>
  </si>
  <si>
    <t>PREGO DE ACO POLIDO COM CABECA 15 X 15 (1 1/4 X 13)</t>
  </si>
  <si>
    <t xml:space="preserve"> 00005073 </t>
  </si>
  <si>
    <t>PREGO DE ACO POLIDO COM CABECA 17 X 24 (2 1/4 X 11)</t>
  </si>
  <si>
    <t xml:space="preserve"> 00004517 </t>
  </si>
  <si>
    <t>SARRAFO *2,5 X 7,5* CM EM PINUS, MISTA OU EQUIVALENTE DA REGIAO - BRUTA</t>
  </si>
  <si>
    <t xml:space="preserve"> 00006189 </t>
  </si>
  <si>
    <t>TABUA NAO APARELHADA *2,5 X 30* CM, EM MACARANDUBA, ANGELIM OU EQUIVALENTE DA REGIAO - BRUTA</t>
  </si>
  <si>
    <t xml:space="preserve"> 92791 </t>
  </si>
  <si>
    <t>CORTE E DOBRA DE AÇO CA-60, DIÂMETRO DE 5,0 MM, UTILIZADO EM ESTRUTURAS DIVERSAS, EXCETO LAJES. AF_12/2015</t>
  </si>
  <si>
    <t xml:space="preserve"> 88245 </t>
  </si>
  <si>
    <t>ARMADOR COM ENCARGOS COMPLEMENTARES</t>
  </si>
  <si>
    <t xml:space="preserve"> 88238 </t>
  </si>
  <si>
    <t>AJUDANTE DE ARMADOR COM ENCARGOS COMPLEMENTARES</t>
  </si>
  <si>
    <t xml:space="preserve"> 00043132 </t>
  </si>
  <si>
    <t>ARAME RECOZIDO 16 BWG, D = 1,65 MM (0,016 KG/M) OU 18 BWG, D = 1,25 MM (0,01 KG/M)</t>
  </si>
  <si>
    <t xml:space="preserve"> 00039017 </t>
  </si>
  <si>
    <t>ESPACADOR / DISTANCIADOR CIRCULAR COM ENTRADA LATERAL, EM PLASTICO, PARA VERGALHAO *4,2 A 12,5* MM, COBRIMENTO 20 MM</t>
  </si>
  <si>
    <t xml:space="preserve"> 92793 </t>
  </si>
  <si>
    <t>CORTE E DOBRA DE AÇO CA-50, DIÂMETRO DE 8,0 MM, UTILIZADO EM ESTRUTURAS DIVERSAS, EXCETO LAJES. AF_12/2015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</si>
  <si>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</si>
  <si>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</si>
  <si>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</si>
  <si>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</si>
  <si>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94972 </t>
  </si>
  <si>
    <t>CONCRETO FCK = 30MPA, TRAÇO 1:2,1:2,5 (EM MASSA SECA DE CIMENTO/ AREIA MÉDIA/ BRITA 1) - PREPARO MECÂNICO COM BETONEIRA 600 L. AF_05/2021</t>
  </si>
  <si>
    <t xml:space="preserve"> 91533 </t>
  </si>
  <si>
    <t>COMPACTADOR DE SOLOS DE PERCUSSÃO (SOQUETE) COM MOTOR A GASOLINA 4 TEMPOS, POTÊNCIA 4 CV - CHP DIURNO. AF_08/2015</t>
  </si>
  <si>
    <t xml:space="preserve"> 91534 </t>
  </si>
  <si>
    <t>COMPACTADOR DE SOLOS DE PERCUSSÃO (SOQUETE) COM MOTOR A GASOLINA 4 TEMPOS, POTÊNCIA 4 CV - CHI DIURNO. AF_08/2015</t>
  </si>
  <si>
    <t xml:space="preserve"> 95606 </t>
  </si>
  <si>
    <t>UMIDIFICAÇÃO DE MATERIAL PARA VALAS COM CAMINHÃO PIPA 10000L. AF_11/2016</t>
  </si>
  <si>
    <t xml:space="preserve"> 91277 </t>
  </si>
  <si>
    <t>PLACA VIBRATÓRIA REVERSÍVEL COM MOTOR 4 TEMPOS A GASOLINA, FORÇA CENTRÍFUGA DE 25 KN (2500 KGF), POTÊNCIA 5,5 CV - CHP DIURNO. AF_08/2015</t>
  </si>
  <si>
    <t xml:space="preserve"> 91278 </t>
  </si>
  <si>
    <t>PLACA VIBRATÓRIA REVERSÍVEL COM MOTOR 4 TEMPOS A GASOLINA, FORÇA CENTRÍFUGA DE 25 KN (2500 KGF), POTÊNCIA 5,5 CV - CHI DIURNO. AF_08/2015</t>
  </si>
  <si>
    <t xml:space="preserve"> 00004718 </t>
  </si>
  <si>
    <t>PEDRA BRITADA N. 2 (19 A 38 MM) POSTO PEDREIRA/FORNECEDOR, SEM FRETE</t>
  </si>
  <si>
    <t xml:space="preserve"> 92795 </t>
  </si>
  <si>
    <t>CORTE E DOBRA DE AÇO CA-50, DIÂMETRO DE 12,5 MM, UTILIZADO EM ESTRUTURAS DIVERSAS, EXCETO LAJES. AF_12/2015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</si>
  <si>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</si>
  <si>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</si>
  <si>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</si>
  <si>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</si>
  <si>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88377 </t>
  </si>
  <si>
    <t>OPERADOR DE BETONEIRA ESTACIONÁRIA/MISTURADOR COM ENCARGOS COMPLEMENTARES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</si>
  <si>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</si>
  <si>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</si>
  <si>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</si>
  <si>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</si>
  <si>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00004734 </t>
  </si>
  <si>
    <t>SEIXO ROLADO PARA APLICACAO EM CONCRETO (POSTO PEDREIRA/FORNECEDOR, SEM FRETE)</t>
  </si>
  <si>
    <t>IMPE - IMPERMEABILIZAÇÕES E PROTEÇÕES DIVERSAS</t>
  </si>
  <si>
    <t xml:space="preserve"> 88243 </t>
  </si>
  <si>
    <t>AJUDANTE ESPECIALIZADO COM ENCARGOS COMPLEMENTARES</t>
  </si>
  <si>
    <t xml:space="preserve"> 88270 </t>
  </si>
  <si>
    <t>IMPERMEABILIZADOR COM ENCARGOS COMPLEMENTARES</t>
  </si>
  <si>
    <t xml:space="preserve"> 00000626 </t>
  </si>
  <si>
    <t>MANTA LIQUIDA DE BASE ASFALTICA MODIFICADA COM A ADICAO DE ELASTOMEROS DILUIDOS EM SOLVENTE ORGANICO, APLICACAO A FRIO (MEMBRANA IMPERMEABILIZANTE ASFASTICA)</t>
  </si>
  <si>
    <t xml:space="preserve"> 00001345 </t>
  </si>
  <si>
    <t>CHAPA DE MADEIRA COMPENSADA PLASTIFICADA PARA FORMA DE CONCRETO, DE 2,20 x 1,10 M, E = 18 MM</t>
  </si>
  <si>
    <t xml:space="preserve"> 00005068 </t>
  </si>
  <si>
    <t>PREGO DE ACO POLIDO COM CABECA 17 X 21 (2 X 11)</t>
  </si>
  <si>
    <t xml:space="preserve"> 00004506 </t>
  </si>
  <si>
    <t>!EM PROCESSO DE DESATIVACAO! PECA DE MADEIRANATIVA/REGIONAL 2,5 X 10CM (1X4") NAO APARELHADA (SARRAFO-P/FORMA)</t>
  </si>
  <si>
    <t xml:space="preserve"> 92794 </t>
  </si>
  <si>
    <t>CORTE E DOBRA DE AÇO CA-50, DIÂMETRO DE 10,0 MM, UTILIZADO EM ESTRUTURAS DIVERSAS, EXCETO LAJES. AF_12/2015</t>
  </si>
  <si>
    <t xml:space="preserve"> 92792 </t>
  </si>
  <si>
    <t>CORTE E DOBRA DE AÇO CA-50, DIÂMETRO DE 6,3 MM, UTILIZADO EM ESTRUTURAS DIVERSAS, EXCETO LAJES. AF_12/2015</t>
  </si>
  <si>
    <t xml:space="preserve"> 00034493 </t>
  </si>
  <si>
    <t>CONCRETO USINADO BOMBEAVEL, CLASSE DE RESISTENCIA C25, COM BRITA 0 E 1, SLUMP = 100 +/- 20 MM, EXCLUI SERVICO DE BOMBEAMENTO (NBR 8953)</t>
  </si>
  <si>
    <t xml:space="preserve"> 00034492 </t>
  </si>
  <si>
    <t>CONCRETO USINADO BOMBEAVEL, CLASSE DE RESISTENCIA C20, COM BRITA 0 E 1, SLUMP = 100 +/- 20 MM, EXCLUI SERVICO DE BOMBEAMENTO (NBR 8953)</t>
  </si>
  <si>
    <t xml:space="preserve"> 92273 </t>
  </si>
  <si>
    <t>FABRICAÇÃO DE ESCORAS DO TIPO PONTALETE, EM MADEIRA, PARA PÉ-DIREITO SIMPLES. AF_09/2020</t>
  </si>
  <si>
    <t xml:space="preserve"> 92783 </t>
  </si>
  <si>
    <t>ARMAÇÃO DE LAJE DE UMA ESTRUTURA CONVENCIONAL DE CONCRETO ARMADO EM UMA EDIFICAÇÃO TÉRREA OU SOBRADO UTILIZANDO AÇO CA-60 DE 4,2 MM - MONTAGEM. AF_12/2015</t>
  </si>
  <si>
    <t xml:space="preserve"> 92723 </t>
  </si>
  <si>
    <t>CONCRETAGEM DE VIGAS E LAJES, FCK=20 MPA, PARA LAJES PREMOLDADAS COM USO DE BOMBA EM EDIFICAÇÃO COM ÁREA MÉDIA DE LAJES MENOR OU IGUAL A 20 M² - LANÇAMENTO, ADENSAMENTO E ACABAMENTO. AF_12/2015</t>
  </si>
  <si>
    <t xml:space="preserve"> 00003736 </t>
  </si>
  <si>
    <t>LAJE PRE-MOLDADA CONVENCIONAL (LAJOTAS + VIGOTAS) PARA FORRO, UNIDIRECIONAL, SOBRECARGA DE 100 KG/M2, VAO ATE 4,00 M (SEM COLOCACAO)</t>
  </si>
  <si>
    <t xml:space="preserve"> 00006193 </t>
  </si>
  <si>
    <t>TABUA  NAO  APARELHADA  *2,5 X 20* CM, EM MACARANDUBA, ANGELIM OU EQUIVALENTE DA REGIAO - BRUTA</t>
  </si>
  <si>
    <t>ASTU - ASSENTAMENTO DE TUBOS E PECAS</t>
  </si>
  <si>
    <t xml:space="preserve"> 00001213 </t>
  </si>
  <si>
    <t>CARPINTEIRO DE FORMAS</t>
  </si>
  <si>
    <t xml:space="preserve"> 00000378 </t>
  </si>
  <si>
    <t>ARMADOR</t>
  </si>
  <si>
    <t xml:space="preserve"> 00037666 </t>
  </si>
  <si>
    <t>OPERADOR DE BETONEIRA ESTACIONARIA / MISTURADOR</t>
  </si>
  <si>
    <t xml:space="preserve"> 00004721 </t>
  </si>
  <si>
    <t>PEDRA BRITADA N. 1 (9,5 a 19 MM) POSTO PEDREIRA/FORNECEDOR, SEM FRETE</t>
  </si>
  <si>
    <t xml:space="preserve"> 00043130 </t>
  </si>
  <si>
    <t>ARAME GALVANIZADO 12 BWG, D = 2,76 MM (0,048 KG/M) OU 14 BWG, D = 2,11 MM (0,026 KG/M)</t>
  </si>
  <si>
    <t xml:space="preserve"> 00043059 </t>
  </si>
  <si>
    <t>ACO CA-60, 4,2 MM, OU 5,0 MM, OU 6,0 MM, OU 7,0 MM, VERGALHAO</t>
  </si>
  <si>
    <t xml:space="preserve"> 00000033 </t>
  </si>
  <si>
    <t>ACO CA-50, 8,0 MM, VERGALHAO</t>
  </si>
  <si>
    <t xml:space="preserve"> 00000032 </t>
  </si>
  <si>
    <t>ACO CA-50, 6,3 MM, VERGALHAO</t>
  </si>
  <si>
    <t xml:space="preserve"> 00001106 </t>
  </si>
  <si>
    <t>CAL HIDRATADA CH-I PARA ARGAMASSAS</t>
  </si>
  <si>
    <t xml:space="preserve"> 00005071 </t>
  </si>
  <si>
    <t>PREGO DE ACO POLIDO COM CABECA 18 X 24 (2 1/4 X 10)</t>
  </si>
  <si>
    <t xml:space="preserve"> 00007271 </t>
  </si>
  <si>
    <t>BLOCO CERAMICO VAZADO PARA ALVENARIA DE VEDACAO, 8 FUROS, DE 9 X 19 X 19 CM (L XA X C)</t>
  </si>
  <si>
    <t>PARE - PAREDES/PAINEIS</t>
  </si>
  <si>
    <t xml:space="preserve"> 100489 </t>
  </si>
  <si>
    <t>ARGAMASSA TRAÇO 1:3 (EM VOLUME DE CIMENTO E AREIA MÉDIA ÚMIDA), PREPARO MECÂNICO COM BETONEIRA 600 L. AF_08/2019</t>
  </si>
  <si>
    <t xml:space="preserve"> 00000665 </t>
  </si>
  <si>
    <t>ELEMENTO VAZADO DE CONCRETO, QUADRICULADO, 16 FUROS *50 X 50 X 7* CM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</si>
  <si>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</si>
  <si>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</si>
  <si>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00037592 </t>
  </si>
  <si>
    <t>BLOCO CERAMICO DE VEDACAO COM FUROS NA VERTICAL, 9 X 19 X 39 CM - 4,5 MPA (NBR 15270)</t>
  </si>
  <si>
    <t xml:space="preserve"> 00037395 </t>
  </si>
  <si>
    <t>PINO DE ACO COM FURO, HASTE = 27 MM (ACAO DIRETA)</t>
  </si>
  <si>
    <t>CENTO</t>
  </si>
  <si>
    <t xml:space="preserve"> 00034557 </t>
  </si>
  <si>
    <t>TELA DE ACO SOLDADA GALVANIZADA/ZINCADA PARA ALVENARIA, FIO D = *1,20 A 1,70* MM, MALHA 15 X 15 MM, (C X L) *50 X 7,5* CM</t>
  </si>
  <si>
    <t xml:space="preserve"> 92270 </t>
  </si>
  <si>
    <t>FABRICAÇÃO DE FÔRMA PARA VIGAS, COM MADEIRA SERRADA, E = 25 MM. AF_09/2020</t>
  </si>
  <si>
    <t>ESQV - ESQUADRIAS/FERRAGENS/VIDROS</t>
  </si>
  <si>
    <t xml:space="preserve"> 88629 </t>
  </si>
  <si>
    <t>ARGAMASSA TRAÇO 1:3 (EM VOLUME DE CIMENTO E AREIA MÉDIA ÚMIDA), PREPARO MANUAL. AF_08/2019</t>
  </si>
  <si>
    <t xml:space="preserve"> 88261 </t>
  </si>
  <si>
    <t>CARPINTEIRO DE ESQUADRIA COM ENCARGOS COMPLEMENTARES</t>
  </si>
  <si>
    <t xml:space="preserve"> 00039482 </t>
  </si>
  <si>
    <t>KIT PORTA PRONTA DE MADEIRA, FOLHA LEVE (NBR 15930) DE 600 X 2100 MM OU 700 X 2100 MM, DE 35 MM A 40 MM DE ESPESSURA, COM MARCO EM ACO, NUCLEO COLMEIA, CAPA LISA EM HDF, ACABAMENTO MELAMINICO BRANCO (INCLUI MARCO, ALIZARES, DOBRADICAS E FECHADURA)</t>
  </si>
  <si>
    <t xml:space="preserve"> 00039484 </t>
  </si>
  <si>
    <t>KIT PORTA PRONTA DE MADEIRA, FOLHA LEVE (NBR 15930) DE 800 X 2100 MM, DE 35 MM A 40 MM DE ESPESSURA, COM MARCO EM ACO, NUCLEO COLMEIA, CAPA LISA EM HDF, ACABAMENTO MELAMINICO BRANCO (INCLUI MARCO, ALIZARES, DOBRADICAS E FECHADURA)</t>
  </si>
  <si>
    <t xml:space="preserve"> 00039485 </t>
  </si>
  <si>
    <t>KIT PORTA PRONTA DE MADEIRA, FOLHA LEVE (NBR 15930) DE 900 X 2100 MM, DE 35 MM A 40 MM DE ESPESSURA, COM MARCO EM ACO, NUCLEO COLMEIA, CAPA LISA EM HDF, ACABAMENTO MELAMINICO BRANCO (INCLUI MARCO, ALIZARES, DOBRADICAS E FECHADURA)</t>
  </si>
  <si>
    <t>INHI - INSTALAÇÕES HIDROS SANITÁRIAS</t>
  </si>
  <si>
    <t xml:space="preserve"> 88267 </t>
  </si>
  <si>
    <t>ENCANADOR OU BOMBEIRO HIDRÁULICO COM ENCARGOS COMPLEMENTARES</t>
  </si>
  <si>
    <t xml:space="preserve"> 00036218 </t>
  </si>
  <si>
    <t>BARRA DE APOIO RETA, EM ALUMINIO, COMPRIMENTO 60CM, DIAMETRO MINIMO 3 CM</t>
  </si>
  <si>
    <t xml:space="preserve"> 00004351 </t>
  </si>
  <si>
    <t>PARAFUSO NIQUELADO 3 1/2" COM ACABAMENTO CROMADO PARA FIXAR PECA SANITARIA, INCLUI PORCA CEGA, ARRUELA E BUCHA DE NYLON TAMANHO S-8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</si>
  <si>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</si>
  <si>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</si>
  <si>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</si>
  <si>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>GUARNICAO/MOLDURA DE ACABAMENTO PARA ESQUADRIA DE ALUMINIO ANODIZADO NATURAL, PARA 1 FACE</t>
  </si>
  <si>
    <t xml:space="preserve"> 00039025 </t>
  </si>
  <si>
    <t>PORTA DE ABRIR EM ALUMINIO TIPO VENEZIANA, ACABAMENTO ANODIZADO NATURAL, SEM GUARNICAO/ALIZAR/VISTA, 87 X 210 CM</t>
  </si>
  <si>
    <t xml:space="preserve"> 00000142 </t>
  </si>
  <si>
    <t>SELANTE ELASTICO MONOCOMPONENTE A BASE DE POLIURETANO (PU) PARA JUNTAS DIVERSAS</t>
  </si>
  <si>
    <t>310ML</t>
  </si>
  <si>
    <t xml:space="preserve"> 88627 </t>
  </si>
  <si>
    <t>ARGAMASSA TRAÇO 1:0,5:4,5 (EM VOLUME DE CIMENTO, CAL E AREIA MÉDIA ÚMIDA) PARA ASSENTAMENTO DE ALVENARIA, PREPARO MANUAL. AF_08/2019</t>
  </si>
  <si>
    <t xml:space="preserve"> 00004930 </t>
  </si>
  <si>
    <t>PORTA DE ABRIR EM GRADIL COM BARRA CHATA 3 CM X 1/4", COM REQUADRO E GUARNICAO - COMPLETO - ACABAMENTO NATURAL</t>
  </si>
  <si>
    <t xml:space="preserve"> 88251 </t>
  </si>
  <si>
    <t>AUXILIAR DE SERRALHEIRO COM ENCARGOS COMPLEMENTARES</t>
  </si>
  <si>
    <t xml:space="preserve"> 88315 </t>
  </si>
  <si>
    <t>SERRALHEIRO COM ENCARGOS COMPLEMENTARES</t>
  </si>
  <si>
    <t xml:space="preserve"> 00000565 </t>
  </si>
  <si>
    <t>BARRA DE FERRO CHATO, RETANGULAR, 25,4 MM X 4,76 MM (L X E), 1,73 KG/M</t>
  </si>
  <si>
    <t xml:space="preserve"> 00004777 </t>
  </si>
  <si>
    <t>CANTONEIRA ACO ABAS IGUAIS (QUALQUER BITOLA), ESPESSURA ENTRE 1/8" E 1/4"</t>
  </si>
  <si>
    <t xml:space="preserve"> 00011002 </t>
  </si>
  <si>
    <t>ELETRODO REVESTIDO AWS - E6013, DIAMETRO IGUAL A 2,50 MM</t>
  </si>
  <si>
    <t xml:space="preserve"> 93287 </t>
  </si>
  <si>
    <t>GUINDASTE HIDRÁULICO AUTOPROPELIDO, COM LANÇA TELESCÓPICA 40 M, CAPACIDADE MÁXIMA 60 T, POTÊNCIA 260 KW - CHP DIURNO. AF_03/2016</t>
  </si>
  <si>
    <t xml:space="preserve"> 93288 </t>
  </si>
  <si>
    <t>GUINDASTE HIDRÁULICO AUTOPROPELIDO, COM LANÇA TELESCÓPICA 40 M, CAPACIDADE MÁXIMA 60 T, POTÊNCIA 260 KW - CHI DIURNO. AF_03/2016</t>
  </si>
  <si>
    <t xml:space="preserve"> 100716 </t>
  </si>
  <si>
    <t>JATEAMENTO ABRASIVO COM GRANALHA DE AÇO EM PERFIL METÁLICO EM FÁBRICA. AF_01/2020</t>
  </si>
  <si>
    <t xml:space="preserve"> 100719 </t>
  </si>
  <si>
    <t>PINTURA COM TINTA ALQUÍDICA DE FUNDO (TIPO ZARCÃO) PULVERIZADA SOBRE PERFIL METÁLICO EXECUTADO EM FÁBRICA (POR DEMÃO). AF_01/2020_P</t>
  </si>
  <si>
    <t xml:space="preserve"> 88240 </t>
  </si>
  <si>
    <t>AJUDANTE DE ESTRUTURA METÁLICA COM ENCARGOS COMPLEMENTARES</t>
  </si>
  <si>
    <t xml:space="preserve"> 88317 </t>
  </si>
  <si>
    <t>SOLDADOR COM ENCARGOS COMPLEMENTARES</t>
  </si>
  <si>
    <t xml:space="preserve"> 00001333 </t>
  </si>
  <si>
    <t>CHAPA DE ACO GROSSA, ASTM A36, E = 1/2 " (12,70 MM) 99,59 KG/M2</t>
  </si>
  <si>
    <t xml:space="preserve"> 00010997 </t>
  </si>
  <si>
    <t>ELETRODO REVESTIDO AWS - E7018, DIAMETRO IGUAL A 4,00 MM</t>
  </si>
  <si>
    <t xml:space="preserve"> 00010966 </t>
  </si>
  <si>
    <t>PERFIL "U" DE ACO LAMINADO, "U" 152 X 15,6</t>
  </si>
  <si>
    <t>COBE - COBERTURA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</si>
  <si>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</si>
  <si>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</si>
  <si>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</si>
  <si>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</si>
  <si>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00040549 </t>
  </si>
  <si>
    <t>PARAFUSO, COMUM, ASTM A307, SEXTAVADO, DIAMETRO 1/2" (12,7 MM), COMPRIMENTO 1" (25,4 MM)</t>
  </si>
  <si>
    <t xml:space="preserve"> 00043083 </t>
  </si>
  <si>
    <t>PERFIL "U" ENRIJECIDO DE ACO GALVANIZADO, DOBRADO, 150 X 60 X 20 MM, E = 3,00 MM OU 200 X 75 X 25 MM, E = 3,75 MM</t>
  </si>
  <si>
    <t xml:space="preserve"> 00004430 </t>
  </si>
  <si>
    <t>CAIBRO NAO APARELHADO *5 X 6* CM, EM MACARANDUBA, ANGELIM OU EQUIVALENTE DA REGIAO -  BRUTA</t>
  </si>
  <si>
    <t xml:space="preserve"> 00040568 </t>
  </si>
  <si>
    <t>PREGO DE ACO POLIDO COM CABECA 22 X 48 (4 1/4 X 5)</t>
  </si>
  <si>
    <t xml:space="preserve"> 00039027 </t>
  </si>
  <si>
    <t>PREGO DE ACO POLIDO COM CABECA 19  X 36 (3 1/4  X  9)</t>
  </si>
  <si>
    <t xml:space="preserve"> 00004408 </t>
  </si>
  <si>
    <t>RIPA NAO APARELHADA,  *1,5 X 5* CM, EM MACARANDUBA, ANGELIM OU EQUIVALENTE DA REGIAO -  BRUTA</t>
  </si>
  <si>
    <t xml:space="preserve"> 00004425 </t>
  </si>
  <si>
    <t>VIGA NAO APARELHADA  *6 X 12* CM, EM MACARANDUBA, ANGELIM OU EQUIVALENTE DA REGIAO - BRUTA</t>
  </si>
  <si>
    <t xml:space="preserve"> 92259 </t>
  </si>
  <si>
    <t>INSTALAÇÃO DE TESOURA (INTEIRA OU MEIA), BIAPOIADA, EM MADEIRA NÃO APARELHADA, PARA VÃOS MAIORES OU IGUAIS A 3,0 M E MENORES QUE 6,0 M, INCLUSO IÇAMENTO. AF_07/2019</t>
  </si>
  <si>
    <t xml:space="preserve"> 00004400 </t>
  </si>
  <si>
    <t>CAIBRO NAO APARELHADO,  *6 X 8* CM,  EM MACARANDUBA, ANGELIM OU EQUIVALENTE DA REGIAO -  BRUTA</t>
  </si>
  <si>
    <t xml:space="preserve"> 00021142 </t>
  </si>
  <si>
    <t>ESTRIBO COM PARAFUSO EM CHAPA DE FERRO FUNDIDO DE 2" X 3/16" X 35 CM, SECAO "U", PARA MADEIRAMENTO DE TELHADO</t>
  </si>
  <si>
    <t xml:space="preserve"> 00004415 </t>
  </si>
  <si>
    <t>SARRAFO NAO APARELHADO 2,5 X 5 CM, EM MACARANDUBA, ANGELIM OU EQUIVALENTE DA REGIAO -  BRUTA</t>
  </si>
  <si>
    <t xml:space="preserve"> 92260 </t>
  </si>
  <si>
    <t>INSTALAÇÃO DE TESOURA (INTEIRA OU MEIA), BIAPOIADA, EM MADEIRA NÃO APARELHADA, PARA VÃOS MAIORES OU IGUAIS A 6,0 M E MENORES QUE 8,0 M, INCLUSO IÇAMENTO. AF_07/2019</t>
  </si>
  <si>
    <t xml:space="preserve"> 92261 </t>
  </si>
  <si>
    <t>INSTALAÇÃO DE TESOURA (INTEIRA OU MEIA), BIAPOIADA, EM MADEIRA NÃO APARELHADA, PARA VÃOS MAIORES OU IGUAIS A 8,0 M E MENORES QUE 10,0 M, INCLUSO IÇAMENTO. AF_07/2019</t>
  </si>
  <si>
    <t xml:space="preserve"> 00040623 </t>
  </si>
  <si>
    <t>CHAPA PARA EMENDA DE VIGA, EM ACO GROSSO, QUALIDADE ESTRUTURAL, BITOLA 3/16 ", E= 4,75 MM, 4 FUROS, LARGURA 45 MM, COMPRIMENTO 500 MM</t>
  </si>
  <si>
    <t>PAR</t>
  </si>
  <si>
    <t xml:space="preserve"> 00004344 </t>
  </si>
  <si>
    <t>PARAFUSO FRANCES METRICO ZINCADO, DIAMETRO 12 MM, COMPRIMENTO 150 MM, COM PORCA SEXTAVADA E ARRUELA DE PRESSAO MEDIA</t>
  </si>
  <si>
    <t xml:space="preserve"> 00004472 </t>
  </si>
  <si>
    <t>VIGA NAO APARELHADA *6 X 16* CM, EM MACARANDUBA, ANGELIM OU EQUIVALENTE DA REGIAO -  BRUTA</t>
  </si>
  <si>
    <t xml:space="preserve"> 00007173 </t>
  </si>
  <si>
    <t>TELHA DE BARRO / CERAMICA, NAO ESMALTADA, TIPO COLONIAL, CANAL, PLAN, PAULISTA, COMPRIMENTO DE *44 A 50* CM, RENDIMENTO DE COBERTURA DE *26* TELHAS/M2</t>
  </si>
  <si>
    <t>MIL</t>
  </si>
  <si>
    <t xml:space="preserve"> 87337 </t>
  </si>
  <si>
    <t>ARGAMASSA TRAÇO 1:2:9 (EM VOLUME DE CIMENTO, CAL E AREIA MÉDIA ÚMIDA) PARA EMBOÇO/MASSA ÚNICA/ASSENTAMENTO DE ALVENARIA DE VEDAÇÃO, PREPARO MECÂNICO COM MISTURADOR DE EIXO HORIZONTAL DE 300 KG. AF_08/2019</t>
  </si>
  <si>
    <t xml:space="preserve"> 00007181 </t>
  </si>
  <si>
    <t>CUMEEIRA PARA TELHA CERAMICA, COMPRIMENTO DE *41* CM, RENDIMENTO DE *3* TELHAS/M</t>
  </si>
  <si>
    <t xml:space="preserve"> 00001607 </t>
  </si>
  <si>
    <t>CONJUNTO ARRUELAS DE VEDACAO 5/16" PARA TELHA FIBROCIMENTO (UMA ARRUELA METALICA E UMA ARRUELA PVC - CONICAS)</t>
  </si>
  <si>
    <t>CJ</t>
  </si>
  <si>
    <t xml:space="preserve"> 00004302 </t>
  </si>
  <si>
    <t>PARAFUSO ZINCADO ROSCA SOBERBA, CABECA SEXTAVADA, 5/16 " X 250 MM, PARA FIXACAO DE TELHA EM MADEIRA</t>
  </si>
  <si>
    <t xml:space="preserve"> 00007194 </t>
  </si>
  <si>
    <t>TELHA DE FIBROCIMENTO ONDULADA E = 6 MM, DE 2,44 X 1,10 M (SEM AMIANTO)</t>
  </si>
  <si>
    <t xml:space="preserve"> 00040783 </t>
  </si>
  <si>
    <t>CALHA QUADRADA DE CHAPA DE ACO GALVANIZADA NUM 24, CORTE 50 CM</t>
  </si>
  <si>
    <t xml:space="preserve"> 00005104 </t>
  </si>
  <si>
    <t>REBITE DE ALUMINIO VAZADO DE REPUXO, 3,2 X 8 MM (1KG = 1025 UNIDADES)</t>
  </si>
  <si>
    <t xml:space="preserve"> 00005061 </t>
  </si>
  <si>
    <t>PREGO DE ACO POLIDO COM CABECA 18 X 27 (2 1/2 X 10)</t>
  </si>
  <si>
    <t xml:space="preserve"> 00013388 </t>
  </si>
  <si>
    <t>SOLDA EM BARRA DE ESTANHO-CHUMBO 50/50</t>
  </si>
  <si>
    <t xml:space="preserve"> 00000367 </t>
  </si>
  <si>
    <t>AREIA GROSSA - POSTO JAZIDA/FORNECEDOR (RETIRADO NA JAZIDA, SEM TRANSPORTE)</t>
  </si>
  <si>
    <t xml:space="preserve"> 00004509 </t>
  </si>
  <si>
    <t>SARRAFO *2,5 X 10* CM EM PINUS, MISTA OU EQUIVALENTE DA REGIAO - BRUTA</t>
  </si>
  <si>
    <t xml:space="preserve"> 00000039 </t>
  </si>
  <si>
    <t>ACO CA-60, 5,0 MM, VERGALHAO</t>
  </si>
  <si>
    <t xml:space="preserve"> 00000337 </t>
  </si>
  <si>
    <t>ARAME RECOZIDO 18 BWG, 1,25 MM (0,01 KG/M)</t>
  </si>
  <si>
    <t xml:space="preserve"> 00002751 </t>
  </si>
  <si>
    <t>MADEIRA ROLICA SEM TRATAMENTO, EUCALIPTO OU EQUIVALENTE DA REGIAO, H = 6 M, D = 12 A 15 CM (PARA ESCORAMENTO)</t>
  </si>
  <si>
    <t>REVE - REVESTIMENTO E TRATAMENTO DE SUPERFÍCIES</t>
  </si>
  <si>
    <t xml:space="preserve"> 88269 </t>
  </si>
  <si>
    <t>GESSEIRO COM ENCARGOS COMPLEMENTARES</t>
  </si>
  <si>
    <t xml:space="preserve"> 00000345 </t>
  </si>
  <si>
    <t>ARAME GALVANIZADO 18 BWG, D = 1,24MM (0,009 KG/M)</t>
  </si>
  <si>
    <t xml:space="preserve"> 00003315 </t>
  </si>
  <si>
    <t>GESSO EM PO PARA REVESTIMENTOS/MOLDURAS/SANCAS E USO GERAL</t>
  </si>
  <si>
    <t xml:space="preserve"> 00040547 </t>
  </si>
  <si>
    <t>PARAFUSO ZINCADO, AUTOBROCANTE, FLANGEADO, 4,2 MM X 19 MM</t>
  </si>
  <si>
    <t xml:space="preserve"> 00004812 </t>
  </si>
  <si>
    <t>PLACA DE GESSO PARA FORRO, *60 X 60* CM, ESPESSURA DE 12 MM (SEM COLOCACAO)</t>
  </si>
  <si>
    <t xml:space="preserve"> 00020250 </t>
  </si>
  <si>
    <t>SISAL EM FIBRA</t>
  </si>
  <si>
    <t xml:space="preserve"> 86888 </t>
  </si>
  <si>
    <t>VASO SANITÁRIO SIFONADO COM CAIXA ACOPLADA LOUÇA BRANCA - FORNECIMENTO E INSTALAÇÃO. AF_01/2020</t>
  </si>
  <si>
    <t xml:space="preserve"> 86885 </t>
  </si>
  <si>
    <t>ENGATE FLEXÍVEL EM PLÁSTICO BRANCO, 1/2 X 40CM - FORNECIMENTO E INSTALAÇÃO. AF_01/2020</t>
  </si>
  <si>
    <t xml:space="preserve"> 86884 </t>
  </si>
  <si>
    <t>ENGATE FLEXÍVEL EM PLÁSTICO BRANCO, 1/2 X 30CM - FORNECIMENTO E INSTALAÇÃO. AF_01/2020</t>
  </si>
  <si>
    <t xml:space="preserve"> 86906 </t>
  </si>
  <si>
    <t>TORNEIRA CROMADA DE MESA, 1/2 OU 3/4, PARA LAVATÓRIO, PADRÃO POPULAR - FORNECIMENTO E INSTALAÇÃO. AF_01/2020</t>
  </si>
  <si>
    <t xml:space="preserve"> 86937 </t>
  </si>
  <si>
    <t>CUBA DE EMBUTIR OVAL EM LOUÇA BRANCA, 35 X 50CM OU EQUIVALENTE, INCLUSO VÁLVULA EM METAL CROMADO E SIFÃO FLEXÍVEL EM PVC - FORNECIMENTO E INSTALAÇÃO. AF_01/2020</t>
  </si>
  <si>
    <t xml:space="preserve"> 86895 </t>
  </si>
  <si>
    <t>BANCADA DE GRANITO CINZA POLIDO, DE 0,50 X 0,60 M, PARA LAVATÓRIO - FORNECIMENTO E INSTALAÇÃO. AF_01/2020</t>
  </si>
  <si>
    <t xml:space="preserve"> 86889 </t>
  </si>
  <si>
    <t>BANCADA DE GRANITO CINZA POLIDO, DE 1,50 X 0,60 M, PARA PIA DE COZINHA - FORNECIMENTO E INSTALAÇÃO. AF_01/2020</t>
  </si>
  <si>
    <t xml:space="preserve"> 86935 </t>
  </si>
  <si>
    <t>CUBA DE EMBUTIR DE AÇO INOXIDÁVEL MÉDIA, INCLUSO VÁLVULA TIPO AMERICANA EM METAL CROMADO E SIFÃO FLEXÍVEL EM PVC - FORNECIMENTO E INSTALAÇÃO. AF_01/2020</t>
  </si>
  <si>
    <t xml:space="preserve"> 86911 </t>
  </si>
  <si>
    <t>TORNEIRA CROMADA LONGA, DE PAREDE, 1/2 OU 3/4, PARA PIA DE COZINHA, PADRÃO POPULAR - FORNECIMENTO E INSTALAÇÃO. AF_01/2020</t>
  </si>
  <si>
    <t xml:space="preserve"> 00037329 </t>
  </si>
  <si>
    <t>REJUNTE EPOXI, QUALQUER COR</t>
  </si>
  <si>
    <t xml:space="preserve"> 00020271 </t>
  </si>
  <si>
    <t>TANQUE LOUCA BRANCA COM COLUNA *30* L</t>
  </si>
  <si>
    <t xml:space="preserve"> 280004 </t>
  </si>
  <si>
    <t>AJUDANTE DE PEDREIRO COM ENCARGOS COMPLEMENTARES</t>
  </si>
  <si>
    <t xml:space="preserve"> 280023 </t>
  </si>
  <si>
    <t xml:space="preserve"> H00308 </t>
  </si>
  <si>
    <t>Porta toalha de papel - polipropileno</t>
  </si>
  <si>
    <t xml:space="preserve"> H00372 </t>
  </si>
  <si>
    <t>Porta papel higiênico - polipropileno</t>
  </si>
  <si>
    <t xml:space="preserve"> 88248 </t>
  </si>
  <si>
    <t>AUXILIAR DE ENCANADOR OU BOMBEIRO HIDRÁULICO COM ENCARGOS COMPLEMENTARES</t>
  </si>
  <si>
    <t xml:space="preserve"> 00003148 </t>
  </si>
  <si>
    <t>FITA VEDA ROSCA EM ROLOS DE 18 MM X 50 M (L X C)</t>
  </si>
  <si>
    <t xml:space="preserve"> 00011829 </t>
  </si>
  <si>
    <t>TORNEIRA DE BOIA CONVENCIONAL PARA CAIXA D'AGUA, 1/2", COM HASTE E TORNEIRA METALICOS E BALAO PLASTICO</t>
  </si>
  <si>
    <t xml:space="preserve"> 280016 </t>
  </si>
  <si>
    <t xml:space="preserve"> 280008 </t>
  </si>
  <si>
    <t xml:space="preserve"> H00055 </t>
  </si>
  <si>
    <t>Fita de vedacao</t>
  </si>
  <si>
    <t xml:space="preserve"> H00013 </t>
  </si>
  <si>
    <t>Torneira para jardim cromada de 1/2"</t>
  </si>
  <si>
    <t xml:space="preserve"> 101618 </t>
  </si>
  <si>
    <t>PREPARO DE FUNDO DE VALA COM LARGURA MENOR QUE 1,5 M, COM CAMADA DE AREIA, LANÇAMENTO MANUAL. AF_08/2020</t>
  </si>
  <si>
    <t xml:space="preserve"> 00035277 </t>
  </si>
  <si>
    <t>CAIXA DE GORDURA EM PVC, DIAMETRO MINIMO 300 MM, DIAMETRO DE SAIDA 100 MM, CAPACIDADE  APROXIMADA 18 LITROS, COM TAMPA</t>
  </si>
  <si>
    <t xml:space="preserve"> 00034636 </t>
  </si>
  <si>
    <t>CAIXA D'AGUA EM POLIETILENO 1000 LITROS, COM TAMPA</t>
  </si>
  <si>
    <t xml:space="preserve"> H00405 </t>
  </si>
  <si>
    <t xml:space="preserve"> 00000122 </t>
  </si>
  <si>
    <t>ADESIVO PLASTICO PARA PVC, FRASCO COM 850 GR</t>
  </si>
  <si>
    <t xml:space="preserve"> 00000298 </t>
  </si>
  <si>
    <t>ANEL BORRACHA DN 75 MM, PARA TUBO SERIE REFORCADA ESGOTO PREDIAL</t>
  </si>
  <si>
    <t xml:space="preserve"> 00011714 </t>
  </si>
  <si>
    <t>CAIXA SIFONADA PVC, 150 X 185 X 75 MM, COM GRELHA QUADRADA BRANCA</t>
  </si>
  <si>
    <t xml:space="preserve"> 00038383 </t>
  </si>
  <si>
    <t>LIXA D'AGUA EM FOLHA, GRAO 100</t>
  </si>
  <si>
    <t xml:space="preserve"> 00020078 </t>
  </si>
  <si>
    <t>PASTA LUBRIFICANTE PARA TUBOS E CONEXOES COM JUNTA ELASTICA (USO EM PVC, ACO, POLIETILENO E OUTROS) ( DE *400* G)</t>
  </si>
  <si>
    <t xml:space="preserve"> 00020083 </t>
  </si>
  <si>
    <t>SOLUCAO LIMPADORA PARA PVC, FRASCO COM 1000 CM3</t>
  </si>
  <si>
    <t xml:space="preserve"> 00000296 </t>
  </si>
  <si>
    <t>ANEL BORRACHA PARA TUBO ESGOTO PREDIAL DN 50 MM (NBR 5688)</t>
  </si>
  <si>
    <t xml:space="preserve"> 00005103 </t>
  </si>
  <si>
    <t>CAIXA SIFONADA PVC, 100 X 100 X 50 MM, COM GRELHA REDONDA BRANCA</t>
  </si>
  <si>
    <t xml:space="preserve"> 00000096 </t>
  </si>
  <si>
    <t>ADAPTADOR PVC SOLDAVEL, COM FLANGE E ANEL DE VEDACAO, 25 MM X 3/4", PARA CAIXA D'AGUA</t>
  </si>
  <si>
    <t xml:space="preserve"> 00020080 </t>
  </si>
  <si>
    <t>ADESIVO PLASTICO PARA PVC, FRASCO COM 175 GR</t>
  </si>
  <si>
    <t xml:space="preserve"> 00000097 </t>
  </si>
  <si>
    <t>ADAPTADOR PVC SOLDAVEL, COM FLANGE E ANEL DE VEDACAO, 32 MM X 1", PARA CAIXA D'AGUA</t>
  </si>
  <si>
    <t xml:space="preserve"> 00011674 </t>
  </si>
  <si>
    <t>REGISTRO DE ESFERA, PVC, COM VOLANTE, VS, SOLDAVEL, DN 25 MM, COM CORPO DIVIDIDO</t>
  </si>
  <si>
    <t xml:space="preserve"> 00006032 </t>
  </si>
  <si>
    <t>REGISTRO DE ESFERA, PVC, COM VOLANTE, VS, ROSCAVEL, DN 3/4", COM CORPO DIVIDIDO</t>
  </si>
  <si>
    <t xml:space="preserve"> H00238 </t>
  </si>
  <si>
    <t>Registro de gaveta c/ canopla 3/4"</t>
  </si>
  <si>
    <t xml:space="preserve"> H00436 </t>
  </si>
  <si>
    <t xml:space="preserve"> 00009836 </t>
  </si>
  <si>
    <t>TUBO PVC  SERIE NORMAL, DN 100 MM, PARA ESGOTO  PREDIAL (NBR 5688)</t>
  </si>
  <si>
    <t xml:space="preserve"> 00009838 </t>
  </si>
  <si>
    <t>TUBO PVC SERIE NORMAL, DN 50 MM, PARA ESGOTO PREDIAL (NBR 5688)</t>
  </si>
  <si>
    <t xml:space="preserve"> 00009835 </t>
  </si>
  <si>
    <t>TUBO PVC  SERIE NORMAL, DN 40 MM, PARA ESGOTO  PREDIAL (NBR 5688)</t>
  </si>
  <si>
    <t xml:space="preserve"> 00009841 </t>
  </si>
  <si>
    <t>TUBO PVC, SERIE R, DN 100 MM, PARA ESGOTO OU AGUAS PLUVIAIS PREDIAIS (NBR 5688)</t>
  </si>
  <si>
    <t xml:space="preserve"> 00009867 </t>
  </si>
  <si>
    <t>TUBO PVC, SOLDAVEL, DN 20 MM, AGUA FRIA (NBR-5648)</t>
  </si>
  <si>
    <t xml:space="preserve"> 00009868 </t>
  </si>
  <si>
    <t>TUBO PVC, SOLDAVEL, DN 25 MM, AGUA FRIA (NBR-5648)</t>
  </si>
  <si>
    <t xml:space="preserve"> 00009869 </t>
  </si>
  <si>
    <t>TUBO PVC, SOLDAVEL, DN 32 MM, AGUA FRIA (NBR-5648)</t>
  </si>
  <si>
    <t xml:space="preserve"> D00222 </t>
  </si>
  <si>
    <t>Solução limpadora</t>
  </si>
  <si>
    <t xml:space="preserve"> H00428 </t>
  </si>
  <si>
    <t xml:space="preserve"> D00223 </t>
  </si>
  <si>
    <t>Adesivo p/ PVC - 75g</t>
  </si>
  <si>
    <t>TB</t>
  </si>
  <si>
    <t xml:space="preserve"> 00003500 </t>
  </si>
  <si>
    <t>JOELHO, PVC SOLDAVEL, 45 GRAUS, 25 MM, PARA AGUA FRIA PREDIAL</t>
  </si>
  <si>
    <t xml:space="preserve"> 00003542 </t>
  </si>
  <si>
    <t>JOELHO PVC, SOLDAVEL, 90 GRAUS, 20 MM, PARA AGUA FRIA PREDIAL</t>
  </si>
  <si>
    <t xml:space="preserve"> 00003529 </t>
  </si>
  <si>
    <t>JOELHO PVC, SOLDAVEL, 90 GRAUS, 25 MM, PARA AGUA FRIA PREDIAL</t>
  </si>
  <si>
    <t xml:space="preserve"> 00020147 </t>
  </si>
  <si>
    <t>JOELHO PVC, SOLDAVEL, COM BUCHA DE LATAO, 90 GRAUS, 25 MM X 1/2", PARA AGUA FRIA PREDIAL</t>
  </si>
  <si>
    <t xml:space="preserve"> 00003536 </t>
  </si>
  <si>
    <t>JOELHO PVC, SOLDAVEL, 90 GRAUS, 32 MM, PARA AGUA FRIA PREDIAL</t>
  </si>
  <si>
    <t xml:space="preserve"> 00003855 </t>
  </si>
  <si>
    <t>LUVA SOLDAVEL COM BUCHA DE LATAO, PVC, 20 MM X 1/2"</t>
  </si>
  <si>
    <t xml:space="preserve"> 00007104 </t>
  </si>
  <si>
    <t>TE DE REDUCAO, PVC, SOLDAVEL, 90 GRAUS, 25 MM X 20 MM, PARA AGUA FRIA PREDIAL</t>
  </si>
  <si>
    <t xml:space="preserve"> 00007138 </t>
  </si>
  <si>
    <t>TE SOLDAVEL, PVC, 90 GRAUS, 20 MM, PARA AGUA FRIA PREDIAL (NBR 5648)</t>
  </si>
  <si>
    <t xml:space="preserve"> 00007139 </t>
  </si>
  <si>
    <t>TE SOLDAVEL, PVC, 90 GRAUS, 25 MM, PARA AGUA FRIA PREDIAL (NBR 5648)</t>
  </si>
  <si>
    <t xml:space="preserve"> 00006140 </t>
  </si>
  <si>
    <t>BOLSA DE LIGACAO EM PVC FLEXIVEL PARA VASO SANITARIO 1.1/2 " (40 MM)</t>
  </si>
  <si>
    <t xml:space="preserve"> 00020085 </t>
  </si>
  <si>
    <t>ANEL BORRACHA, DN 50 MM, PARA TUBO SERIE REFORCADA ESGOTO PREDIAL</t>
  </si>
  <si>
    <t xml:space="preserve"> 00038418 </t>
  </si>
  <si>
    <t>BUCHA DE REDUCAO, PVC, LONGA, SERIE R, DN 50 X 40 MM, PARA ESGOTO OU AGUAS PLUVIAIS PREDIAIS</t>
  </si>
  <si>
    <t xml:space="preserve"> 00001933 </t>
  </si>
  <si>
    <t>CURVA PVC CURTA 90 GRAUS, DN 40 MM, PARA ESGOTO PREDIAL</t>
  </si>
  <si>
    <t xml:space="preserve"> 00003516 </t>
  </si>
  <si>
    <t>JOELHO PVC, SOLDAVEL, BB, 45 GRAUS, DN 40 MM, PARA ESGOTO PREDIAL</t>
  </si>
  <si>
    <t xml:space="preserve"> 00003518 </t>
  </si>
  <si>
    <t>JOELHO PVC, SOLDAVEL, PB, 45 GRAUS, DN 50 MM, PARA ESGOTO PREDIAL</t>
  </si>
  <si>
    <t xml:space="preserve"> 00000301 </t>
  </si>
  <si>
    <t>ANEL BORRACHA PARA TUBO ESGOTO PREDIAL, DN 100 MM (NBR 5688)</t>
  </si>
  <si>
    <t xml:space="preserve"> 00003528 </t>
  </si>
  <si>
    <t>JOELHO PVC, SOLDAVEL, PB, 45 GRAUS, DN 100 MM, PARA ESGOTO PREDIAL</t>
  </si>
  <si>
    <t xml:space="preserve"> 00003520 </t>
  </si>
  <si>
    <t>JOELHO PVC, SOLDAVEL, PB, 90 GRAUS, DN 100 MM, PARA ESGOTO PREDIAL</t>
  </si>
  <si>
    <t xml:space="preserve"> 00003670 </t>
  </si>
  <si>
    <t>JUNCAO SIMPLES, PVC, 45 GRAUS, DN 100 X 100 MM, SERIE NORMAL PARA ESGOTO PREDIAL</t>
  </si>
  <si>
    <t xml:space="preserve"> 00003526 </t>
  </si>
  <si>
    <t>JOELHO PVC, SOLDAVEL, PB, 90 GRAUS, DN 50 MM, PARA ESGOTO PREDIAL</t>
  </si>
  <si>
    <t xml:space="preserve"> 00003517 </t>
  </si>
  <si>
    <t>JOELHO PVC, SOLDAVEL, BB, 90 GRAUS, DN 40 MM, PARA ESGOTO PREDIAL</t>
  </si>
  <si>
    <t xml:space="preserve"> H00334 </t>
  </si>
  <si>
    <t xml:space="preserve"> 00002696 </t>
  </si>
  <si>
    <t>ENCANADOR OU BOMBEIRO HIDRAULICO</t>
  </si>
  <si>
    <t xml:space="preserve"> 00000246 </t>
  </si>
  <si>
    <t>AUXILIAR DE ENCANADOR OU BOMBEIRO HIDRAULICO</t>
  </si>
  <si>
    <t xml:space="preserve"> 00039319 </t>
  </si>
  <si>
    <t>TERMINAL DE VENTILACAO, 50 MM, SERIE NORMAL, ESGOTO PREDIAL</t>
  </si>
  <si>
    <t xml:space="preserve"> 00003662 </t>
  </si>
  <si>
    <t>JUNCAO SIMPLES, PVC, DN 50 X 50 MM, SERIE NORMAL PARA ESGOTO PREDIAL</t>
  </si>
  <si>
    <t xml:space="preserve"> 00007091 </t>
  </si>
  <si>
    <t>TE SANITARIO, PVC, DN 100 X 100 MM, SERIE NORMAL, PARA ESGOTO PREDIAL</t>
  </si>
  <si>
    <t xml:space="preserve"> 00020139 </t>
  </si>
  <si>
    <t>JUNCAO DUPLA, PVC SERIE R, DN 100 X 100 X 100 MM, PARA ESGOTO OU AGUAS PLUVIAIS PREDIAIS</t>
  </si>
  <si>
    <t xml:space="preserve"> 00007097 </t>
  </si>
  <si>
    <t>TE SANITARIO, PVC, DN 50 X 50 MM, SERIE NORMAL, PARA ESGOTO PREDIAL</t>
  </si>
  <si>
    <t xml:space="preserve"> 00003875 </t>
  </si>
  <si>
    <t>LUVA SIMPLES, PVC, SOLDAVEL, DN 50 MM, SERIE NORMAL, PARA ESGOTO PREDIAL</t>
  </si>
  <si>
    <t xml:space="preserve"> 00003897 </t>
  </si>
  <si>
    <t>LUVA SIMPLES, PVC, SOLDAVEL, DN 40 MM, SERIE NORMAL, PARA ESGOTO PREDIAL</t>
  </si>
  <si>
    <t xml:space="preserve"> 00003899 </t>
  </si>
  <si>
    <t>LUVA SIMPLES, PVC, SOLDAVEL, DN 100 MM, SERIE NORMAL, PARA ESGOTO PREDIAL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</si>
  <si>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</si>
  <si>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</si>
  <si>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</si>
  <si>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</si>
  <si>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97738 </t>
  </si>
  <si>
    <t>PEÇA CIRCULAR PRÉ-MOLDADA, VOLUME DE CONCRETO DE 10 A 30 LITROS, TAXA DE FIBRA DE POLIPROPILENO APROXIMADA DE 6 KG/M³. AF_01/2018_P</t>
  </si>
  <si>
    <t xml:space="preserve"> 97739 </t>
  </si>
  <si>
    <t>PEÇA CIRCULAR PRÉ-MOLDADA, VOLUME DE CONCRETO DE 30 A 100 LITROS, TAXA DE AÇO APROXIMADA DE 30KG/M³. AF_01/2018</t>
  </si>
  <si>
    <t xml:space="preserve"> 101625 </t>
  </si>
  <si>
    <t>PREPARO DE FUNDO DE VALA COM LARGURA MAIOR OU IGUAL A 1,5 M E MENOR QUE 2,5 M, COM CAMADA DE AREIA, LANÇAMENTO MECANIZADO. AF_08/2020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</si>
  <si>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</si>
  <si>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</si>
  <si>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00012551 </t>
  </si>
  <si>
    <t>ANEL EM CONCRETO ARMADO, LISO, PARA POCOS DE VISITA, POCOS DE INSPECAO, FOSSAS SEPTICAS E SUMIDOUROS, SEM FUNDO, DIAMETRO INTERNO DE 1,20 M E ALTURA DE 0,50 M</t>
  </si>
  <si>
    <t xml:space="preserve"> 00012532 </t>
  </si>
  <si>
    <t>ANEL EM CONCRETO ARMADO, LISO, PARA POCOS DE INSPECAO, SEM FUNDO, DIAMETRO INTERNO DE 0,60 M E ALTURA DE 0,50 M</t>
  </si>
  <si>
    <t xml:space="preserve"> 00004720 </t>
  </si>
  <si>
    <t>PEDRA BRITADA N. 0, OU PEDRISCO (4,8 A 9,5 MM) POSTO PEDREIRA/FORNECEDOR, SEM FRETE</t>
  </si>
  <si>
    <t xml:space="preserve"> 97740 </t>
  </si>
  <si>
    <t>PEÇA CIRCULAR PRÉ-MOLDADA, VOLUME DE CONCRETO ACIMA DE 100 LITROS, TAXA DE AÇO APROXIMADA DE 30KG/M³. AF_01/2018</t>
  </si>
  <si>
    <t xml:space="preserve"> 88628 </t>
  </si>
  <si>
    <t>ARGAMASSA TRAÇO 1:3 (EM VOLUME DE CIMENTO E AREIA MÉDIA ÚMIDA), PREPARO MECÂNICO COM BETONEIRA 400 L. AF_08/2019</t>
  </si>
  <si>
    <t xml:space="preserve"> 00043446 </t>
  </si>
  <si>
    <t>ANEL EM CONCRETO ARMADO, PERFURADO, PARA FOSSAS SEPTICAS E SUMIDOUROS, SEM FUNDO, DIAMETRO INTERNO DE 2,00 M E ALTURA DE 0,50 M</t>
  </si>
  <si>
    <t xml:space="preserve"> 88264 </t>
  </si>
  <si>
    <t>ELETRICISTA COM ENCARGOS COMPLEMENTARES</t>
  </si>
  <si>
    <t xml:space="preserve"> 88247 </t>
  </si>
  <si>
    <t>AUXILIAR DE ELETRICISTA COM ENCARGOS COMPLEMENTARES</t>
  </si>
  <si>
    <t>INEL - INSTALAÇÃO ELÉTRICA/ELETRIFICAÇÃO E ILUMINAÇÃO EXTERNA</t>
  </si>
  <si>
    <t xml:space="preserve"> 91946 </t>
  </si>
  <si>
    <t>SUPORTE PARAFUSADO COM PLACA DE ENCAIXE 4" X 2" MÉDIO (1,30 M DO PISO) PARA PONTO ELÉTRICO - FORNECIMENTO E INSTALAÇÃO. AF_12/2015</t>
  </si>
  <si>
    <t xml:space="preserve"> 92022 </t>
  </si>
  <si>
    <t>INTERRUPTOR SIMPLES (1 MÓDULO) COM 1 TOMADA DE EMBUTIR 2P+T 10 A,  SEM SUPORTE E SEM PLACA - FORNECIMENTO E INSTALAÇÃO. AF_12/2015</t>
  </si>
  <si>
    <t xml:space="preserve"> 91952 </t>
  </si>
  <si>
    <t>INTERRUPTOR SIMPLES (1 MÓDULO), 10A/250V, SEM SUPORTE E SEM PLACA - FORNECIMENTO E INSTALAÇÃO. AF_12/2015</t>
  </si>
  <si>
    <t xml:space="preserve"> 91958 </t>
  </si>
  <si>
    <t>INTERRUPTOR SIMPLES (2 MÓDULOS), 10A/250V, SEM SUPORTE E SEM PLACA - FORNECIMENTO E INSTALAÇÃO. AF_12/2015</t>
  </si>
  <si>
    <t xml:space="preserve"> 91998 </t>
  </si>
  <si>
    <t>TOMADA BAIXA DE EMBUTIR (1 MÓDULO), 2P+T 10 A, SEM SUPORTE E SEM PLACA - FORNECIMENTO E INSTALAÇÃO. AF_12/2015</t>
  </si>
  <si>
    <t xml:space="preserve"> 91994 </t>
  </si>
  <si>
    <t>TOMADA MÉDIA DE EMBUTIR (1 MÓDULO), 2P+T 10 A, SEM SUPORTE E SEM PLACA - FORNECIMENTO E INSTALAÇÃO. AF_12/2015</t>
  </si>
  <si>
    <t xml:space="preserve"> 92006 </t>
  </si>
  <si>
    <t>TOMADA BAIXA DE EMBUTIR (2 MÓDULOS), 2P+T 10 A, SEM SUPORTE E SEM PLACA - FORNECIMENTO E INSTALAÇÃO. AF_12/2015</t>
  </si>
  <si>
    <t xml:space="preserve"> 91991 </t>
  </si>
  <si>
    <t>TOMADA ALTA DE EMBUTIR (1 MÓDULO), 2P+T 20 A, SEM SUPORTE E SEM PLACA - FORNECIMENTO E INSTALAÇÃO. AF_12/2015</t>
  </si>
  <si>
    <t xml:space="preserve"> 00011950 </t>
  </si>
  <si>
    <t>BUCHA DE NYLON SEM ABA S6, COM PARAFUSO DE 4,20 X 40 MM EM ACO ZINCADO COM ROSCA SOBERBA, CABECA CHATA E FENDA PHILLIPS</t>
  </si>
  <si>
    <t xml:space="preserve"> 00039808 </t>
  </si>
  <si>
    <t>CAIXA PARA MEDIDOR MONOFASICO, EM POLICARBONATO / TERMOPLASTICO, PARA ALOJAR 1 DISJUNTOR (PADRAO DA CONCESSIONARIA LOCAL)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</si>
  <si>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</si>
  <si>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</si>
  <si>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00012042 </t>
  </si>
  <si>
    <t>QUADRO DE DISTRIBUICAO COM BARRAMENTO TRIFASICO, DE EMBUTIR, EM CHAPA DE ACO GALVANIZADO, PARA 40 DISJUNTORES DIN, 100 A</t>
  </si>
  <si>
    <t xml:space="preserve"> 00034653 </t>
  </si>
  <si>
    <t>DISJUNTOR TIPO DIN/IEC, MONOPOLAR DE 6  ATE  32A</t>
  </si>
  <si>
    <t xml:space="preserve"> 00001573 </t>
  </si>
  <si>
    <t>TERMINAL A COMPRESSAO EM COBRE ESTANHADO PARA CABO 6 MM2, 1 FURO E 1 COMPRESSAO, PARA PARAFUSO DE FIXACAO M6</t>
  </si>
  <si>
    <t xml:space="preserve"> 00001571 </t>
  </si>
  <si>
    <t>TERMINAL A COMPRESSAO EM COBRE ESTANHADO PARA CABO 4 MM2, 1 FURO E 1 COMPRESSAO, PARA PARAFUSO DE FIXACAO M5</t>
  </si>
  <si>
    <t xml:space="preserve"> 00034616 </t>
  </si>
  <si>
    <t>DISJUNTOR TIPO DIN/IEC, BIPOLAR DE 6 ATE 32A</t>
  </si>
  <si>
    <t xml:space="preserve"> 00002373 </t>
  </si>
  <si>
    <t>DISJUNTOR TIPO NEMA, TRIPOLAR 60 ATE 100 A, TENSAO MAXIMA DE 415 V</t>
  </si>
  <si>
    <t xml:space="preserve"> 00001576 </t>
  </si>
  <si>
    <t>TERMINAL A COMPRESSAO EM COBRE ESTANHADO PARA CABO 25 MM2, 1 FURO E 1 COMPRESSAO, PARA PARAFUSO DE FIXACAO M8</t>
  </si>
  <si>
    <t xml:space="preserve"> 00034623 </t>
  </si>
  <si>
    <t>DISJUNTOR TIPO DIN/IEC, BIPOLAR 40 ATE 50A</t>
  </si>
  <si>
    <t xml:space="preserve"> 00001574 </t>
  </si>
  <si>
    <t>TERMINAL A COMPRESSAO EM COBRE ESTANHADO PARA CABO 10 MM2, 1 FURO E 1 COMPRESSAO, PARA PARAFUSO DE FIXACAO M6</t>
  </si>
  <si>
    <t xml:space="preserve"> 00000867 </t>
  </si>
  <si>
    <t>CABO DE COBRE NU 50 MM2 MEIO-DURO</t>
  </si>
  <si>
    <t xml:space="preserve"> 00001022 </t>
  </si>
  <si>
    <t>CABO DE COBRE, FLEXIVEL, CLASSE 4 OU 5, ISOLACAO EM PVC/A, ANTICHAMA BWF-B, COBERTURA PVC-ST1, ANTICHAMA BWF-B, 1 CONDUTOR, 0,6/1 KV, SECAO NOMINAL 2,5 MM2</t>
  </si>
  <si>
    <t xml:space="preserve"> 00021127 </t>
  </si>
  <si>
    <t>FITA ISOLANTE ADESIVA ANTICHAMA, USO ATE 750 V, EM ROLO DE 19 MM X 5 M</t>
  </si>
  <si>
    <t xml:space="preserve"> 00001021 </t>
  </si>
  <si>
    <t>CABO DE COBRE, FLEXIVEL, CLASSE 4 OU 5, ISOLACAO EM PVC/A, ANTICHAMA BWF-B, COBERTURA PVC-ST1, ANTICHAMA BWF-B, 1 CONDUTOR, 0,6/1 KV, SECAO NOMINAL 4 MM2</t>
  </si>
  <si>
    <t xml:space="preserve"> 00000995 </t>
  </si>
  <si>
    <t>CABO DE COBRE, FLEXIVEL, CLASSE 4 OU 5, ISOLACAO EM PVC/A, ANTICHAMA BWF-B, COBERTURA PVC-ST1, ANTICHAMA BWF-B, 1 CONDUTOR, 0,6/1 KV, SECAO NOMINAL 16 MM2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</si>
  <si>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</si>
  <si>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</si>
  <si>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00002688 </t>
  </si>
  <si>
    <t>ELETRODUTO PVC FLEXIVEL CORRUGADO, COR AMARELA, DE 25 MM</t>
  </si>
  <si>
    <t xml:space="preserve"> 00002690 </t>
  </si>
  <si>
    <t>ELETRODUTO PVC FLEXIVEL CORRUGADO, COR AMARELA, DE 32 MM</t>
  </si>
  <si>
    <t xml:space="preserve"> 00002683 </t>
  </si>
  <si>
    <t>ELETRODUTO DE PVC RIGIDO ROSCAVEL DE 4 ", SEM LUVA</t>
  </si>
  <si>
    <t xml:space="preserve"> 00003379 </t>
  </si>
  <si>
    <t>!EM PROCESSO DE DESATIVACAO! HASTE DE ATERRAMENTO EM ACO COM 3,00 M DE COMPRIMENTO E DN = 5/8", REVESTIDA COM BAIXA CAMADA DE COBRE, SEM CONECTOR</t>
  </si>
  <si>
    <t xml:space="preserve"> 5928 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</si>
  <si>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</si>
  <si>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 00000863 </t>
  </si>
  <si>
    <t>CABO DE COBRE NU 35 MM2 MEIO-DURO</t>
  </si>
  <si>
    <t xml:space="preserve"> 00039385 </t>
  </si>
  <si>
    <t>LUMINARIA LED PLAFON REDONDO DE SOBREPOR BIVOLT 12/13 W,  D = *17* CM</t>
  </si>
  <si>
    <t xml:space="preserve"> 00003780 </t>
  </si>
  <si>
    <t>LUMINARIA DE SOBREPOR EM CHAPA DE ACO PARA 1 LAMPADA FLUORESCENTE DE *36* W, ALETADA, COMPLETA (LAMPADA E REATOR INCLUSOS)</t>
  </si>
  <si>
    <t xml:space="preserve"> 00038769 </t>
  </si>
  <si>
    <t>LUMINARIA ARANDELA TIPO MEIA-LUA COM VIDRO FOSCO *30 X 15* CM, PARA 1 LAMPADA, BASE E27, POTENCIA MAXIMA 40/60 W (NAO INCLUI LAMPADA)</t>
  </si>
  <si>
    <t xml:space="preserve"> 00038191 </t>
  </si>
  <si>
    <t>LAMPADA FLUORESCENTE COMPACTA 2U BRANCA 15 W, BASE E27 (127/220 V)</t>
  </si>
  <si>
    <t>PISO - PISOS</t>
  </si>
  <si>
    <t xml:space="preserve"> 87630 </t>
  </si>
  <si>
    <t>CONTRAPISO EM ARGAMASSA TRAÇO 1:4 (CIMENTO E AREIA), PREPARO MECÂNICO COM BETONEIRA 400 L, APLICADO EM ÁREAS SECAS SOBRE LAJE, ADERIDO, ESPESSURA 3CM. AF_06/2014</t>
  </si>
  <si>
    <t xml:space="preserve"> 87755 </t>
  </si>
  <si>
    <t>CONTRAPISO EM ARGAMASSA TRAÇO 1:4 (CIMENTO E AREIA), PREPARO MECÂNICO COM BETONEIRA 400 L, APLICADO EM ÁREAS MOLHADAS SOBRE IMPERMEABILIZAÇÃO, ESPESSURA 3CM. AF_06/2014</t>
  </si>
  <si>
    <t xml:space="preserve"> 87745 </t>
  </si>
  <si>
    <t>CONTRAPISO EM ARGAMASSA TRAÇO 1:4 (CIMENTO E AREIA), PREPARO MECÂNICO COM BETONEIRA 400 L, APLICADO EM ÁREAS MOLHADAS SOBRE LAJE, ADERIDO, ESPESSURA 3CM. AF_06/2014</t>
  </si>
  <si>
    <t xml:space="preserve"> 00001381 </t>
  </si>
  <si>
    <t>ARGAMASSA COLANTE AC I PARA CERAMICAS</t>
  </si>
  <si>
    <t xml:space="preserve"> 00001287 </t>
  </si>
  <si>
    <t>PISO EM CERAMICA ESMALTADA EXTRA, PEI MAIOR OU IGUAL A 4, FORMATO MENOR OU IGUAL A 2025 CM2</t>
  </si>
  <si>
    <t xml:space="preserve"> 00034357 </t>
  </si>
  <si>
    <t>REJUNTE CIMENTICIO, QUALQUER COR</t>
  </si>
  <si>
    <t xml:space="preserve"> 00004460 </t>
  </si>
  <si>
    <t>SARRAFO NAO APARELHADO *2,5 X 10* CM, EM MACARANDUBA, ANGELIM OU EQUIVALENTE DA REGIAO -  BRUTA</t>
  </si>
  <si>
    <t>URBA - URBANIZAÇÃO</t>
  </si>
  <si>
    <t xml:space="preserve"> 88441 </t>
  </si>
  <si>
    <t>JARDINEIRO COM ENCARGOS COMPLEMENTARES</t>
  </si>
  <si>
    <t xml:space="preserve"> 00003324 </t>
  </si>
  <si>
    <t>GRAMA BATATAIS EM PLACAS, SEM PLANTIO</t>
  </si>
  <si>
    <t xml:space="preserve"> 87313 </t>
  </si>
  <si>
    <t>ARGAMASSA TRAÇO 1:3 (EM VOLUME DE CIMENTO E AREIA GROSSA ÚMIDA) PARA CHAPISCO CONVENCIONAL, PREPARO MECÂNICO COM BETONEIRA 400 L. AF_08/2019</t>
  </si>
  <si>
    <t xml:space="preserve"> 00037411 </t>
  </si>
  <si>
    <t>TELA DE ACO SOLDADA GALVANIZADA/ZINCADA PARA ALVENARIA, FIO D = *1,24 MM, MALHA 25 X 25 MM</t>
  </si>
  <si>
    <t xml:space="preserve"> 87286 </t>
  </si>
  <si>
    <t>ARGAMASSA TRAÇO 1:1:6 (EM VOLUME DE CIMENTO, CAL E AREIA MÉDIA ÚMIDA) PARA EMBOÇO/MASSA ÚNICA/ASSENTAMENTO DE ALVENARIA DE VEDAÇÃO, PREPARO MECÂNICO COM BETONEIRA 400 L. AF_08/2019</t>
  </si>
  <si>
    <t xml:space="preserve"> 00000123 </t>
  </si>
  <si>
    <t>ADITIVO IMPERMEABILIZANTE DE PEGA NORMAL PARA ARGAMASSAS E CONCRETOS SEM ARMACAO, LIQUIDO E ISENTO DE CLORETOS</t>
  </si>
  <si>
    <t xml:space="preserve"> 00000536 </t>
  </si>
  <si>
    <t>REVESTIMENTO EM CERAMICA ESMALTADA EXTRA, PEI MENOR OU IGUAL A 3, FORMATO MENOR OU IGUAL A 2025 CM2</t>
  </si>
  <si>
    <t xml:space="preserve"> 280003 </t>
  </si>
  <si>
    <t>AJUDANTE DE MONTADOR COM ENCARGOS COMPLEMENTARES</t>
  </si>
  <si>
    <t xml:space="preserve"> 280020 </t>
  </si>
  <si>
    <t>MONTADOR COM ENCARGOS COMPLEMENTARES</t>
  </si>
  <si>
    <t xml:space="preserve"> A00098 </t>
  </si>
  <si>
    <t>Acessórios p/ fixação de painéis</t>
  </si>
  <si>
    <t xml:space="preserve"> A00097 </t>
  </si>
  <si>
    <t>Estrutura em metal p/ painéis de fachada</t>
  </si>
  <si>
    <t xml:space="preserve"> A00096 </t>
  </si>
  <si>
    <t>Painel em ACM de 4mm</t>
  </si>
  <si>
    <t xml:space="preserve"> 88310 </t>
  </si>
  <si>
    <t xml:space="preserve"> 00006085 </t>
  </si>
  <si>
    <t>SELADOR ACRILICO PAREDES INTERNAS/EXTERNAS</t>
  </si>
  <si>
    <t xml:space="preserve"> 00005330 </t>
  </si>
  <si>
    <t>DILUENTE EPOXI</t>
  </si>
  <si>
    <t xml:space="preserve"> 00012815 </t>
  </si>
  <si>
    <t>FITA CREPE ROLO DE 25 MM X 50 M</t>
  </si>
  <si>
    <t xml:space="preserve"> 00007304 </t>
  </si>
  <si>
    <t>TINTA EPOXI BASE AGUA PREMIUM, BRANCA</t>
  </si>
  <si>
    <t xml:space="preserve"> 00007356 </t>
  </si>
  <si>
    <t>TINTA ACRILICA PREMIUM, COR BRANCO FOSCO</t>
  </si>
  <si>
    <t xml:space="preserve"> 00038877 </t>
  </si>
  <si>
    <t>MASSA PARA TEXTURA LISA DE BASE ACRILICA, USO INTERNO E EXTERNO</t>
  </si>
  <si>
    <t xml:space="preserve"> 00005318 </t>
  </si>
  <si>
    <t>SOLVENTE DILUENTE A BASE DE AGUARRAS</t>
  </si>
  <si>
    <t xml:space="preserve"> 00007288 </t>
  </si>
  <si>
    <t>TINTA ESMALTE SINTETICO PREMIUM FOSCO</t>
  </si>
  <si>
    <t xml:space="preserve"> 00007307 </t>
  </si>
  <si>
    <t>FUNDO ANTICORROSIVO PARA METAIS FERROSOS (ZARCAO)</t>
  </si>
  <si>
    <t xml:space="preserve"> 88325 </t>
  </si>
  <si>
    <t>VIDRACEIRO COM ENCARGOS COMPLEMENTARES</t>
  </si>
  <si>
    <t xml:space="preserve"> 00039432 </t>
  </si>
  <si>
    <t>FITA DE PAPEL REFORCADA COM LAMINA DE METAL PARA REFORCO DE CANTOS DE CHAPA DE GESSO PARA DRYWALL</t>
  </si>
  <si>
    <t xml:space="preserve"> 00034360 </t>
  </si>
  <si>
    <t>PERFIL DE ALUMINIO ANODIZADO</t>
  </si>
  <si>
    <t xml:space="preserve"> 00039961 </t>
  </si>
  <si>
    <t>SILICONE ACETICO USO GERAL INCOLOR 280 G</t>
  </si>
  <si>
    <t xml:space="preserve"> 00010506 </t>
  </si>
  <si>
    <t>VIDRO TEMPERADO INCOLOR E = 8 MM, SEM COLOCACAO</t>
  </si>
  <si>
    <t>ORÇAMENTO ANALÍTICO</t>
  </si>
  <si>
    <t>PLANILHA ORÇAMENTÁRIA RESUMIDA</t>
  </si>
  <si>
    <t>CODIGO</t>
  </si>
  <si>
    <t>DESCRIÇÃO</t>
  </si>
  <si>
    <t>%</t>
  </si>
  <si>
    <t>Benefício</t>
  </si>
  <si>
    <t>G + S</t>
  </si>
  <si>
    <t>Garantia/ Seguros</t>
  </si>
  <si>
    <t>Lucro</t>
  </si>
  <si>
    <t>TOTAL</t>
  </si>
  <si>
    <t>Despesas Indiretas</t>
  </si>
  <si>
    <t>AC</t>
  </si>
  <si>
    <t>Administração Central</t>
  </si>
  <si>
    <t>DF</t>
  </si>
  <si>
    <t>Despesas Financeira</t>
  </si>
  <si>
    <t>R</t>
  </si>
  <si>
    <t>Riscos</t>
  </si>
  <si>
    <t>I</t>
  </si>
  <si>
    <t>Impostos</t>
  </si>
  <si>
    <t>COFINS</t>
  </si>
  <si>
    <t>ISSQN</t>
  </si>
  <si>
    <t>PIS</t>
  </si>
  <si>
    <t>FÓRMULA</t>
  </si>
  <si>
    <t>CÁLCULO DO BDI COM DESONERAÇÃO</t>
  </si>
  <si>
    <t>CPRB</t>
  </si>
  <si>
    <t>Composições Auxiliares</t>
  </si>
  <si>
    <t xml:space="preserve"> 00037370 </t>
  </si>
  <si>
    <t>ALIMENTACAO - HORISTA (COLETADO CAIXA)</t>
  </si>
  <si>
    <t>Outros</t>
  </si>
  <si>
    <t xml:space="preserve"> 00043489 </t>
  </si>
  <si>
    <t>EPI - FAMILIA PEDREIRO - HORISTA (ENCARGOS COMPLEMENTARES - COLETADO CAIXA)</t>
  </si>
  <si>
    <t>Equipamento</t>
  </si>
  <si>
    <t xml:space="preserve"> 00037372 </t>
  </si>
  <si>
    <t>EXAMES - HORISTA (COLETADO CAIXA)</t>
  </si>
  <si>
    <t xml:space="preserve"> 00043465 </t>
  </si>
  <si>
    <t>FERRAMENTAS - FAMILIA PEDREIRO - HORISTA (ENCARGOS COMPLEMENTARES - COLETADO CAIXA)</t>
  </si>
  <si>
    <t xml:space="preserve"> 00037373 </t>
  </si>
  <si>
    <t>SEGURO - HORISTA (COLETADO CAIXA)</t>
  </si>
  <si>
    <t>Taxas</t>
  </si>
  <si>
    <t xml:space="preserve"> 00037371 </t>
  </si>
  <si>
    <t>TRANSPORTE - HORISTA (COLETADO CAIXA)</t>
  </si>
  <si>
    <t>Serviços</t>
  </si>
  <si>
    <t xml:space="preserve"> 00043483 </t>
  </si>
  <si>
    <t>EPI - FAMILIA CARPINTEIRO DE FORMAS - HORISTA (ENCARGOS COMPLEMENTARES - COLETADO CAIXA)</t>
  </si>
  <si>
    <t xml:space="preserve"> 00043459 </t>
  </si>
  <si>
    <t>FERRAMENTAS - FAMILIA CARPINTEIRO DE FORMAS - HORISTA (ENCARGOS COMPLEMENTARES - COLETADO CAIXA)</t>
  </si>
  <si>
    <t xml:space="preserve"> 00043488 </t>
  </si>
  <si>
    <t>EPI - FAMILIA OPERADOR ESCAVADEIRA - HORISTA (ENCARGOS COMPLEMENTARES - COLETADO CAIXA)</t>
  </si>
  <si>
    <t xml:space="preserve"> 00043464 </t>
  </si>
  <si>
    <t>FERRAMENTAS - FAMILIA OPERADOR ESCAVADEIRA - HORISTA (ENCARGOS COMPLEMENTARES - COLETADO CAIXA)</t>
  </si>
  <si>
    <t xml:space="preserve"> 37373 </t>
  </si>
  <si>
    <t>SEGURO - HORISTA (ENCARGOS COMPLEMENTARES) (COLETADO CAIXA)</t>
  </si>
  <si>
    <t xml:space="preserve"> 37370 </t>
  </si>
  <si>
    <t>ALIMENTACAO - HORISTA (ENCARGOS COMPLEMENTARES) (COLETADO CAIXA)</t>
  </si>
  <si>
    <t xml:space="preserve"> 37371 </t>
  </si>
  <si>
    <t>TRANSPORTE - HORISTA (ENCARGOS COMPLEMENTARES) (COLETADO CAIXA)</t>
  </si>
  <si>
    <t xml:space="preserve"> 37372 </t>
  </si>
  <si>
    <t>EXAMES - HORISTA (ENCARGOS COMPLEMENTARES) (COLETADO CAIXA)</t>
  </si>
  <si>
    <t xml:space="preserve"> 43464 </t>
  </si>
  <si>
    <t xml:space="preserve"> 43488 </t>
  </si>
  <si>
    <t xml:space="preserve"> 095312 </t>
  </si>
  <si>
    <t xml:space="preserve"> 6127 </t>
  </si>
  <si>
    <t>AJUDANTE DE PEDREIRO</t>
  </si>
  <si>
    <t xml:space="preserve"> 43489 </t>
  </si>
  <si>
    <t xml:space="preserve"> 43465 </t>
  </si>
  <si>
    <t>AJUDANTE ESPECIALIZADO</t>
  </si>
  <si>
    <t xml:space="preserve"> 00043491 </t>
  </si>
  <si>
    <t>EPI - FAMILIA SERVENTE - HORISTA (ENCARGOS COMPLEMENTARES - COLETADO CAIXA)</t>
  </si>
  <si>
    <t xml:space="preserve"> 00043467 </t>
  </si>
  <si>
    <t>FERRAMENTAS - FAMILIA SERVENTE - HORISTA (ENCARGOS COMPLEMENTARES - COLETADO CAIXA)</t>
  </si>
  <si>
    <t xml:space="preserve"> 87301 </t>
  </si>
  <si>
    <t>ARGAMASSA TRAÇO 1:4 (EM VOLUME DE CIMENTO E AREIA MÉDIA ÚMIDA) PARA CONTRAPISO, PREPARO MECÂNICO COM BETONEIRA 400 L. AF_08/2019</t>
  </si>
  <si>
    <t xml:space="preserve"> 95316 </t>
  </si>
  <si>
    <t>CURSO DE CAPACITAÇÃO PARA AUXILIAR DE ELETRICISTA (ENCARGOS COMPLEMENTARES) - HORISTA</t>
  </si>
  <si>
    <t xml:space="preserve"> 00000247 </t>
  </si>
  <si>
    <t>AJUDANTE DE ELETRICISTA</t>
  </si>
  <si>
    <t xml:space="preserve"> 00043484 </t>
  </si>
  <si>
    <t>EPI - FAMILIA ELETRICISTA - HORISTA (ENCARGOS COMPLEMENTARES - COLETADO CAIXA)</t>
  </si>
  <si>
    <t xml:space="preserve"> 00043460 </t>
  </si>
  <si>
    <t>FERRAMENTAS - FAMILIA ELETRICISTA - HORISTA (ENCARGOS COMPLEMENTARES - COLETADO CAIXA)</t>
  </si>
  <si>
    <t xml:space="preserve"> 95317 </t>
  </si>
  <si>
    <t>CURSO DE CAPACITAÇÃO PARA AUXILIAR DE ENCANADOR OU BOMBEIRO HIDRÁULICO (ENCARGOS COMPLEMENTARES) - HORISTA</t>
  </si>
  <si>
    <t xml:space="preserve"> 00043485 </t>
  </si>
  <si>
    <t>EPI - FAMILIA ENCANADOR - HORISTA (ENCARGOS COMPLEMENTARES - COLETADO CAIXA)</t>
  </si>
  <si>
    <t xml:space="preserve"> 00043461 </t>
  </si>
  <si>
    <t>FERRAMENTAS - FAMILIA ENCANADOR - HORISTA (ENCARGOS COMPLEMENTARES - COLETADO CAIXA)</t>
  </si>
  <si>
    <t xml:space="preserve"> 095317 </t>
  </si>
  <si>
    <t xml:space="preserve"> 246 </t>
  </si>
  <si>
    <t xml:space="preserve"> 43461 </t>
  </si>
  <si>
    <t xml:space="preserve"> 43485 </t>
  </si>
  <si>
    <t>AJUDANTE DE SERRALHEIRO</t>
  </si>
  <si>
    <t xml:space="preserve"> 95324 </t>
  </si>
  <si>
    <t>CURSO DE CAPACITAÇÃO PARA AZULEJISTA OU LADRILHISTA (ENCARGOS COMPLEMENTARES) - HORISTA</t>
  </si>
  <si>
    <t xml:space="preserve"> 00004760 </t>
  </si>
  <si>
    <t>AZULEJISTA OU LADRILHEIRO</t>
  </si>
  <si>
    <t xml:space="preserve"> 88274 </t>
  </si>
  <si>
    <t>MARMORISTA/GRANITEIRO COM ENCARGOS COMPLEMENTARES</t>
  </si>
  <si>
    <t xml:space="preserve"> 00011795 </t>
  </si>
  <si>
    <t>GRANITO PARA BANCADA, POLIDO, TIPO ANDORINHA/ QUARTZ/ CASTELO/ CORUMBA OU OUTROS EQUIVALENTES DA REGIAO, E=  *2,5* CM</t>
  </si>
  <si>
    <t xml:space="preserve"> 00004823 </t>
  </si>
  <si>
    <t>MASSA PLASTICA PARA MARMORE/GRANITO</t>
  </si>
  <si>
    <t xml:space="preserve"> 00037590 </t>
  </si>
  <si>
    <t>SUPORTE MAO-FRANCESA EM ACO, ABAS IGUAIS 30 CM, CAPACIDADE MINIMA 60 KG, BRANCO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</si>
  <si>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</si>
  <si>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</si>
  <si>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</si>
  <si>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</si>
  <si>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</si>
  <si>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</si>
  <si>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</si>
  <si>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</si>
  <si>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</si>
  <si>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</si>
  <si>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</si>
  <si>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</si>
  <si>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>KW/H</t>
  </si>
  <si>
    <t xml:space="preserve"> 00037747 </t>
  </si>
  <si>
    <t>CAMINHAO TRUCADO, PESO BRUTO TOTAL 23000 KG, CARGA UTIL MAXIMA 15935 KG, DISTANCIA ENTRE EIXOS 4,80 M, POTENCIA 230 CV (INCLUI CABINE E CHASSI, NAO INCLUI CARROCERIA)</t>
  </si>
  <si>
    <t xml:space="preserve"> 00004221 </t>
  </si>
  <si>
    <t>OLEO DIESEL COMBUSTIVEL COMUM</t>
  </si>
  <si>
    <t xml:space="preserve"> 91396 </t>
  </si>
  <si>
    <t>CAMINHÃO PIPA 10.000 L TRUCADO, PESO BRUTO TOTAL 23.000 KG, CARGA ÚTIL MÁXIMA 15.935 KG, DISTÂNCIA ENTRE EIXOS 4,8 M, POTÊNCIA 230 CV, INCLUSIVE TANQUE DE AÇO PARA TRANSPORTE DE ÁGUA - DEPRECIAÇÃO. AF_06/2014</t>
  </si>
  <si>
    <t xml:space="preserve"> 91398 </t>
  </si>
  <si>
    <t>CAMINHÃO PIPA 10.000 L TRUCADO, PESO BRUTO TOTAL 23.000 KG, CARGA ÚTIL MÁXIMA 15.935 KG, DISTÂNCIA ENTRE EIXOS 4,8 M, POTÊNCIA 230 CV, INCLUSIVE TANQUE DE AÇO PARA TRANSPORTE DE ÁGUA - IMPOSTOS E SEGUROS. AF_06/2014</t>
  </si>
  <si>
    <t xml:space="preserve"> 91397 </t>
  </si>
  <si>
    <t>CAMINHÃO PIPA 10.000 L TRUCADO, PESO BRUTO TOTAL 23.000 KG, CARGA ÚTIL MÁXIMA 15.935 KG, DISTÂNCIA ENTRE EIXOS 4,8 M, POTÊNCIA 230 CV, INCLUSIVE TANQUE DE AÇO PARA TRANSPORTE DE ÁGUA - JUROS. AF_06/2014</t>
  </si>
  <si>
    <t xml:space="preserve"> 88282 </t>
  </si>
  <si>
    <t>MOTORISTA DE CAMINHÃO COM ENCARGOS COMPLEMENTARES</t>
  </si>
  <si>
    <t xml:space="preserve"> 53831 </t>
  </si>
  <si>
    <t>CAMINHÃO PIPA 10.000 L TRUCADO, PESO BRUTO TOTAL 23.000 KG, CARGA ÚTIL MÁXIMA 15.935 KG, DISTÂNCIA ENTRE EIXOS 4,8 M, POTÊNCIA 230 CV, INCLUSIVE TANQUE DE AÇO PARA TRANSPORTE DE ÁGUA - MATERIAIS NA OPERAÇÃO. AF_06/2014</t>
  </si>
  <si>
    <t xml:space="preserve"> 5763 </t>
  </si>
  <si>
    <t>CAMINHÃO PIPA 10.000 L TRUCADO, PESO BRUTO TOTAL 23.000 KG, CARGA ÚTIL MÁXIMA 15.935 KG, DISTÂNCIA ENTRE EIXOS 4,8 M, POTÊNCIA 230 CV, INCLUSIVE TANQUE DE AÇO PARA TRANSPORTE DE ÁGUA - MANUTENÇÃO. AF_06/2014</t>
  </si>
  <si>
    <t xml:space="preserve"> 00037736 </t>
  </si>
  <si>
    <t>TANQUE DE ACO CARBONO NAO REVESTIDO, PARA TRANSPORTE DE AGUA COM CAPACIDADE DE 10 M3, COM BOMBA CENTRIFUGA POR TOMADA DE FORCA, VAZAO MAXIMA *75* M3/H (INCLUI MONTAGEM, NAO INCLUI CAMINHAO)</t>
  </si>
  <si>
    <t xml:space="preserve"> 095329 </t>
  </si>
  <si>
    <t xml:space="preserve"> 1214 </t>
  </si>
  <si>
    <t>CARPINTEIRO</t>
  </si>
  <si>
    <t xml:space="preserve"> 43459 </t>
  </si>
  <si>
    <t xml:space="preserve"> 43483 </t>
  </si>
  <si>
    <t xml:space="preserve"> 95329 </t>
  </si>
  <si>
    <t>CURSO DE CAPACITAÇÃO PARA CARPINTEIRO DE ESQUADRIA (ENCARGOS COMPLEMENTARES) - HORISTA</t>
  </si>
  <si>
    <t xml:space="preserve"> 00001214 </t>
  </si>
  <si>
    <t>CARPINTEIRO DE ESQUADRIAS</t>
  </si>
  <si>
    <t xml:space="preserve"> 95330 </t>
  </si>
  <si>
    <t>CURSO DE CAPACITAÇÃO PARA CARPINTEIRO DE FÔRMAS (ENCARGOS COMPLEMENTARES) - HORISTA</t>
  </si>
  <si>
    <t xml:space="preserve"> 91529 </t>
  </si>
  <si>
    <t>COMPACTADOR DE SOLOS DE PERCUSSÃO (SOQUETE) COM MOTOR A GASOLINA 4 TEMPOS, POTÊNCIA 4 CV - DEPRECIAÇÃO. AF_08/2015</t>
  </si>
  <si>
    <t xml:space="preserve"> 91530 </t>
  </si>
  <si>
    <t>COMPACTADOR DE SOLOS DE PERCUSSÃO (SOQUETE) COM MOTOR A GASOLINA 4 TEMPOS, POTÊNCIA 4 CV - JUROS. AF_08/2015</t>
  </si>
  <si>
    <t xml:space="preserve"> 88297 </t>
  </si>
  <si>
    <t>OPERADOR DE MÁQUINAS E EQUIPAMENTOS COM ENCARGOS COMPLEMENTARES</t>
  </si>
  <si>
    <t xml:space="preserve"> 91531 </t>
  </si>
  <si>
    <t>COMPACTADOR DE SOLOS DE PERCUSSÃO (SOQUETE) COM MOTOR A GASOLINA 4 TEMPOS, POTÊNCIA 4 CV - MANUTENÇÃO. AF_08/2015</t>
  </si>
  <si>
    <t xml:space="preserve"> 91532 </t>
  </si>
  <si>
    <t>COMPACTADOR DE SOLOS DE PERCUSSÃO (SOQUETE) COM MOTOR A GASOLINA 4 TEMPOS, POTÊNCIA 4 CV - MATERIAIS NA OPERAÇÃO. AF_08/2015</t>
  </si>
  <si>
    <t xml:space="preserve"> 00013458 </t>
  </si>
  <si>
    <t>COMPACTADOR DE SOLOS DE PERCURSAO (SOQUETE) COM MOTOR A GASOLINA 4 TEMPOS DE 4 HP (4 CV)</t>
  </si>
  <si>
    <t xml:space="preserve"> 00004222 </t>
  </si>
  <si>
    <t>GASOLINA COMUM</t>
  </si>
  <si>
    <t xml:space="preserve"> 00007334 </t>
  </si>
  <si>
    <t>ADITIVO ADESIVO LIQUIDO PARA ARGAMASSAS DE REVESTIMENTOS CIMENTICIOS</t>
  </si>
  <si>
    <t xml:space="preserve"> 86883 </t>
  </si>
  <si>
    <t>SIFÃO DO TIPO FLEXÍVEL EM PVC 1  X 1.1/2  - FORNECIMENTO E INSTALAÇÃO. AF_01/2020</t>
  </si>
  <si>
    <t xml:space="preserve"> 86901 </t>
  </si>
  <si>
    <t>CUBA DE EMBUTIR OVAL EM LOUÇA BRANCA, 35 X 50CM OU EQUIVALENTE - FORNECIMENTO E INSTALAÇÃO. AF_01/2020</t>
  </si>
  <si>
    <t xml:space="preserve"> 00020269 </t>
  </si>
  <si>
    <t xml:space="preserve"> 86877 </t>
  </si>
  <si>
    <t>VÁLVULA EM METAL CROMADO 1.1/2 X 1.1/2 PARA TANQUE OU LAVATÓRIO, COM OU SEM LADRÃO - FORNECIMENTO E INSTALAÇÃO. AF_01/2020</t>
  </si>
  <si>
    <t xml:space="preserve"> 95332 </t>
  </si>
  <si>
    <t>CURSO DE CAPACITAÇÃO PARA ELETRICISTA (ENCARGOS COMPLEMENTARES) - HORISTA</t>
  </si>
  <si>
    <t xml:space="preserve"> 00002436 </t>
  </si>
  <si>
    <t>ELETRICISTA</t>
  </si>
  <si>
    <t xml:space="preserve"> 95335 </t>
  </si>
  <si>
    <t>CURSO DE CAPACITAÇÃO PARA ENCANADOR OU BOMBEIRO HIDRÁULICO (ENCARGOS COMPLEMENTARES) - HORISTA</t>
  </si>
  <si>
    <t xml:space="preserve"> 095335 </t>
  </si>
  <si>
    <t xml:space="preserve"> 2696 </t>
  </si>
  <si>
    <t xml:space="preserve"> 95341 </t>
  </si>
  <si>
    <t>CURSO DE CAPACITAÇÃO PARA MARMORISTA/GRANITEIRO (ENCARGOS COMPLEMENTARES) - HORISTA</t>
  </si>
  <si>
    <t xml:space="preserve"> 00004755 </t>
  </si>
  <si>
    <t>MARMORISTA / GRANITEIRO</t>
  </si>
  <si>
    <t xml:space="preserve"> 95344 </t>
  </si>
  <si>
    <t>CURSO DE CAPACITAÇÃO PARA MONTADOR DE ESTRUTURA METÁLICA (ENCARGOS COMPLEMENTARES) - HORISTA</t>
  </si>
  <si>
    <t xml:space="preserve"> 00025957 </t>
  </si>
  <si>
    <t>MONTADOR DE ESTRUTURAS METALICAS</t>
  </si>
  <si>
    <t xml:space="preserve"> 095344 </t>
  </si>
  <si>
    <t xml:space="preserve"> 25957 </t>
  </si>
  <si>
    <t>MONTADOR</t>
  </si>
  <si>
    <t xml:space="preserve"> 95347 </t>
  </si>
  <si>
    <t>CURSO DE CAPACITAÇÃO PARA MOTORISTA DE CAMINHÃO (ENCARGOS COMPLEMENTARES) - HORISTA</t>
  </si>
  <si>
    <t xml:space="preserve"> 00004093 </t>
  </si>
  <si>
    <t>MOTORISTA DE CAMINHAO</t>
  </si>
  <si>
    <t xml:space="preserve"> 95389 </t>
  </si>
  <si>
    <t>CURSO DE CAPACITAÇÃO PARA OPERADOR DE BETONEIRA ESTACIONÁRIA/MISTURADOR (ENCARGOS COMPLEMENTARES) - HORISTA</t>
  </si>
  <si>
    <t xml:space="preserve"> 95358 </t>
  </si>
  <si>
    <t>CURSO DE CAPACITAÇÃO PARA OPERADOR DE GUINCHO (ENCARGOS COMPLEMENTARES) - HORISTA</t>
  </si>
  <si>
    <t xml:space="preserve"> 00004253 </t>
  </si>
  <si>
    <t>OPERADOR DE GUINCHO OU GUINCHEIRO</t>
  </si>
  <si>
    <t xml:space="preserve"> 95363 </t>
  </si>
  <si>
    <t>CURSO DE CAPACITAÇÃO PARA OPERADOR DE MOTONIVELADORA (ENCARGOS COMPLEMENTARES) - HORISTA</t>
  </si>
  <si>
    <t xml:space="preserve"> 00004239 </t>
  </si>
  <si>
    <t>OPERADOR DE MOTONIVELADORA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</si>
  <si>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</si>
  <si>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</si>
  <si>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</si>
  <si>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</si>
  <si>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95366 </t>
  </si>
  <si>
    <t>CURSO DE CAPACITAÇÃO PARA OPERADOR DE ROLO COMPACTADOR (ENCARGOS COMPLEMENTARES) - HORISTA</t>
  </si>
  <si>
    <t xml:space="preserve"> 00004238 </t>
  </si>
  <si>
    <t>OPERADOR DE ROLO COMPACTADOR</t>
  </si>
  <si>
    <t xml:space="preserve"> 095371 </t>
  </si>
  <si>
    <t>CURSO DE CAPACITAÇÃO PARA PEDREIRO (ENCARGOS COMPLEMENTARES) - HORISTA</t>
  </si>
  <si>
    <t xml:space="preserve"> 4750 </t>
  </si>
  <si>
    <t xml:space="preserve"> 95371 </t>
  </si>
  <si>
    <t xml:space="preserve"> 95372 </t>
  </si>
  <si>
    <t>CURSO DE CAPACITAÇÃO PARA PINTOR (ENCARGOS COMPLEMENTARES) - HORISTA</t>
  </si>
  <si>
    <t xml:space="preserve"> 00004783 </t>
  </si>
  <si>
    <t>PINTOR</t>
  </si>
  <si>
    <t>SERRALHEIRO</t>
  </si>
  <si>
    <t xml:space="preserve"> 95378 </t>
  </si>
  <si>
    <t>CURSO DE CAPACITAÇÃO PARA SERVENTE (ENCARGOS COMPLEMENTARES) - HORISTA</t>
  </si>
  <si>
    <t xml:space="preserve"> 095378 </t>
  </si>
  <si>
    <t xml:space="preserve"> 6111 </t>
  </si>
  <si>
    <t>SERVENTE</t>
  </si>
  <si>
    <t xml:space="preserve"> 95385 </t>
  </si>
  <si>
    <t>CURSO DE CAPACITAÇÃO PARA TELHADISTA (ENCARGOS COMPLEMENTARES) - HORISTA</t>
  </si>
  <si>
    <t xml:space="preserve"> 00012869 </t>
  </si>
  <si>
    <t>TELHADOR</t>
  </si>
  <si>
    <t xml:space="preserve"> 95387 </t>
  </si>
  <si>
    <t>CURSO DE CAPACITAÇÃO PARA VIDRACEIRO (ENCARGOS COMPLEMENTARES) - HORISTA</t>
  </si>
  <si>
    <t xml:space="preserve"> 00010489 </t>
  </si>
  <si>
    <t>VIDRACEIRO</t>
  </si>
  <si>
    <t xml:space="preserve"> 00006141 </t>
  </si>
  <si>
    <t>ENGATE/RABICHO FLEXIVEL PLASTICO (PVC OU ABS) BRANCO 1/2 " X 30 CM</t>
  </si>
  <si>
    <t xml:space="preserve"> 00003146 </t>
  </si>
  <si>
    <t>FITA VEDA ROSCA EM ROLOS DE 18 MM X 10 M (L X C)</t>
  </si>
  <si>
    <t xml:space="preserve"> 00011681 </t>
  </si>
  <si>
    <t>ENGATE/RABICHO FLEXIVEL PLASTICO (PVC OU ABS) BRANCO 1/2 " X 40 CM</t>
  </si>
  <si>
    <t xml:space="preserve"> 00000392 </t>
  </si>
  <si>
    <t>ABRACADEIRA EM ACO PARA AMARRACAO DE ELETRODUTOS, TIPO D, COM 1/2" E PARAFUSO DE FIXACAO</t>
  </si>
  <si>
    <t xml:space="preserve"> 93278 </t>
  </si>
  <si>
    <t>GUINCHO ELÉTRICO DE COLUNA, CAPACIDADE 400 KG, COM MOTO FREIO, MOTOR TRIFÁSICO DE 1,25 CV - JUROS. AF_03/2016</t>
  </si>
  <si>
    <t xml:space="preserve"> 93277 </t>
  </si>
  <si>
    <t>GUINCHO ELÉTRICO DE COLUNA, CAPACIDADE 400 KG, COM MOTO FREIO, MOTOR TRIFÁSICO DE 1,25 CV - DEPRECIAÇÃO. AF_03/2016</t>
  </si>
  <si>
    <t xml:space="preserve"> 88295 </t>
  </si>
  <si>
    <t>OPERADOR DE GUINCHO COM ENCARGOS COMPLEMENTARES</t>
  </si>
  <si>
    <t xml:space="preserve"> 93280 </t>
  </si>
  <si>
    <t>GUINCHO ELÉTRICO DE COLUNA, CAPACIDADE 400 KG, COM MOTO FREIO, MOTOR TRIFÁSICO DE 1,25 CV - MATERIAIS NA OPERAÇÃO. AF_03/2016</t>
  </si>
  <si>
    <t xml:space="preserve"> 93279 </t>
  </si>
  <si>
    <t>GUINCHO ELÉTRICO DE COLUNA, CAPACIDADE 400 KG, COM MOTO FREIO, MOTOR TRIFÁSICO DE 1,25 CV - MANUTENÇÃO. AF_03/2016</t>
  </si>
  <si>
    <t xml:space="preserve"> 00036487 </t>
  </si>
  <si>
    <t>GUINCHO ELETRICO DE COLUNA, CAPACIDADE 400 KG, COM MOTO FREIO, MOTOR TRIFASICO DE 1,25 CV</t>
  </si>
  <si>
    <t xml:space="preserve"> 00040552 </t>
  </si>
  <si>
    <t>PARAFUSO, AUTO ATARRACHANTE, CABECA CHATA, FENDA SIMPLES, 1/4 (6,35 MM) X 25 MM</t>
  </si>
  <si>
    <t xml:space="preserve"> 00038112 </t>
  </si>
  <si>
    <t>INTERRUPTOR SIMPLES 10A, 250V (APENAS MODULO)</t>
  </si>
  <si>
    <t xml:space="preserve"> 00038101 </t>
  </si>
  <si>
    <t>TOMADA 2P+T 10A, 250V  (APENAS MODULO)</t>
  </si>
  <si>
    <t xml:space="preserve"> 89229 </t>
  </si>
  <si>
    <t>MOTONIVELADORA POTÊNCIA BÁSICA LÍQUIDA (PRIMEIRA MARCHA) 125 HP, PESO BRUTO 13032 KG, LARGURA DA LÂMINA DE 3,7 M - JUROS. AF_06/2014</t>
  </si>
  <si>
    <t xml:space="preserve"> 89228 </t>
  </si>
  <si>
    <t>MOTONIVELADORA POTÊNCIA BÁSICA LÍQUIDA (PRIMEIRA MARCHA) 125 HP, PESO BRUTO 13032 KG, LARGURA DA LÂMINA DE 3,7 M - DEPRECIAÇÃO. AF_06/2014</t>
  </si>
  <si>
    <t xml:space="preserve"> 88300 </t>
  </si>
  <si>
    <t>OPERADOR DE MOTONIVELADORA COM ENCARGOS COMPLEMENTARES</t>
  </si>
  <si>
    <t xml:space="preserve"> 5779 </t>
  </si>
  <si>
    <t>MOTONIVELADORA POTÊNCIA BÁSICA LÍQUIDA (PRIMEIRA MARCHA) 125 HP, PESO BRUTO 13032 KG, LARGURA DA LÂMINA DE 3,7 M - MANUTENÇÃO. AF_06/2014</t>
  </si>
  <si>
    <t xml:space="preserve"> 53849 </t>
  </si>
  <si>
    <t>MOTONIVELADORA POTÊNCIA BÁSICA LÍQUIDA (PRIMEIRA MARCHA) 125 HP, PESO BRUTO 13032 KG, LARGURA DA LÂMINA DE 3,7 M - MATERIAIS NA OPERAÇÃO. AF_06/2014</t>
  </si>
  <si>
    <t xml:space="preserve"> 00004090 </t>
  </si>
  <si>
    <t>MOTONIVELADORA POTENCIA BASICA LIQUIDA (PRIMEIRA MARCHA) 125 HP , PESO BRUTO 13843 KG, LARGURA DA LAMINA DE 3,7 M</t>
  </si>
  <si>
    <t xml:space="preserve"> 88303 </t>
  </si>
  <si>
    <t>OPERADOR DE ROLO COMPACTADOR COM ENCARGOS COMPLEMENTARES</t>
  </si>
  <si>
    <t xml:space="preserve"> 00043490 </t>
  </si>
  <si>
    <t>EPI - FAMILIA PINTOR - HORISTA (ENCARGOS COMPLEMENTARES - COLETADO CAIXA)</t>
  </si>
  <si>
    <t xml:space="preserve"> 00043466 </t>
  </si>
  <si>
    <t>FERRAMENTAS - FAMILIA PINTOR - HORISTA (ENCARGOS COMPLEMENTARES - COLETADO CAIXA)</t>
  </si>
  <si>
    <t xml:space="preserve"> 96460 </t>
  </si>
  <si>
    <t>ROLO COMPACTADOR DE PNEUS, ESTATICO, PRESSAO VARIAVEL, POTENCIA 110 HP, PESO SEM/COM LASTRO 10,8/27 T, LARGURA DE ROLAGEM 2,30 M - DEPRECIAÇÃO. AF_06/2017</t>
  </si>
  <si>
    <t xml:space="preserve"> 96459 </t>
  </si>
  <si>
    <t>ROLO COMPACTADOR DE PNEUS, ESTATICO, PRESSAO VARIAVEL, POTENCIA 110 HP, PESO SEM/COM LASTRO 10,8/27 T, LARGURA DE ROLAGEM 2,30 M - JUROS. AF_06/2017</t>
  </si>
  <si>
    <t xml:space="preserve"> 96457 </t>
  </si>
  <si>
    <t>ROLO COMPACTADOR DE PNEUS, ESTATICO, PRESSAO VARIAVEL, POTENCIA 110 HP, PESO SEM/COM LASTRO 10,8/27 T, LARGURA DE ROLAGEM 2,30 M - MATERIAIS NA OPERACAO. AF_06/2017</t>
  </si>
  <si>
    <t xml:space="preserve"> 96458 </t>
  </si>
  <si>
    <t>ROLO COMPACTADOR DE PNEUS, ESTATICO, PRESSAO VARIAVEL, POTENCIA 110 HP, PESO SEM/COM LASTRO 10,8/27 T, LARGURA DE ROLAGEM 2,30 M - MANUTENCAO. AF_06/2017</t>
  </si>
  <si>
    <t xml:space="preserve"> 00014511 </t>
  </si>
  <si>
    <t>ROLO COMPACTADOR DE PNEUS, ESTATICO, PRESSAO VARIAVEL, POTENCIA 110 HP, PESO SEM/COM LASTRO 10,8/27 T, LARGURA DE ROLAGEM 2,30 M</t>
  </si>
  <si>
    <t xml:space="preserve"> 43467 </t>
  </si>
  <si>
    <t xml:space="preserve"> 43491 </t>
  </si>
  <si>
    <t xml:space="preserve"> 00006148 </t>
  </si>
  <si>
    <t>SIFAO PLASTICO FLEXIVEL SAIDA VERTICAL PARA COLUNA LAVATORIO, 1 X 1.1/2 "</t>
  </si>
  <si>
    <t xml:space="preserve"> 00038094 </t>
  </si>
  <si>
    <t>ESPELHO / PLACA DE 3 POSTOS 4" X 2", PARA INSTALACAO DE TOMADAS E INTERRUPTORES</t>
  </si>
  <si>
    <t xml:space="preserve"> 00038099 </t>
  </si>
  <si>
    <t>SUPORTE DE FIXACAO PARA ESPELHO / PLACA 4" X 2", PARA 3 MODULOS, PARA INSTALACAO DE TOMADAS E INTERRUPTORES (SOMENTE SUPORTE)</t>
  </si>
  <si>
    <t xml:space="preserve"> 00038102 </t>
  </si>
  <si>
    <t>TOMADA 2P+T 20A, 250V  (APENAS MODULO)</t>
  </si>
  <si>
    <t xml:space="preserve"> 00013415 </t>
  </si>
  <si>
    <t xml:space="preserve"> 00010422 </t>
  </si>
  <si>
    <t xml:space="preserve"> 00004384 </t>
  </si>
  <si>
    <t>PARAFUSO NIQUELADO COM ACABAMENTO CROMADO PARA FIXAR PECA SANITARIA, INCLUI PORCA CEGA, ARRUELA E BUCHA DE NYLON TAMANHO S-10</t>
  </si>
  <si>
    <t xml:space="preserve"> 00006138 </t>
  </si>
  <si>
    <t xml:space="preserve"> 00037588 </t>
  </si>
  <si>
    <t>COMPOSIÇÕES ANALÍTICAS COM PREÇO UNITÁRIO</t>
  </si>
  <si>
    <t>COMPOSIÇÕES PRINCIPAIS</t>
  </si>
  <si>
    <t>Total Por Etapa</t>
  </si>
  <si>
    <t>30 DIAS</t>
  </si>
  <si>
    <t>60 DIAS</t>
  </si>
  <si>
    <t>90 DIAS</t>
  </si>
  <si>
    <t>120 DIAS</t>
  </si>
  <si>
    <t>Porcentagem</t>
  </si>
  <si>
    <t>Custo</t>
  </si>
  <si>
    <t>Porcentagem Acumulado</t>
  </si>
  <si>
    <t>Custo Acumulado</t>
  </si>
  <si>
    <t>CRONOGRAMA FÍSICO FINANCEIRO</t>
  </si>
  <si>
    <t>Desonerado:            Horista: 86,90% Mensalista: 47,89%</t>
  </si>
  <si>
    <t>CONTRATAÇÃO DE EMPRESA ESPECIALIZADA DE ENGENHARIA PARA EXECUÇÃO DE SERVIÇOS DE REFORMA DA E.M.E.F. JOSÉ INOCENTE JÚNIOR</t>
  </si>
  <si>
    <t xml:space="preserve">SINAPI - 10/2021 - Pará
SICRO3 - 07/2021 - Pará
ORSE - 09/2021 - Sergipe
SEDOP - 09/2021 - Pará
FDE - 07/2021 - São Paulo
</t>
  </si>
  <si>
    <t xml:space="preserve"> 011340 </t>
  </si>
  <si>
    <t>Placa de obra em lona com plotagem de gráfica</t>
  </si>
  <si>
    <t xml:space="preserve"> 010767 </t>
  </si>
  <si>
    <t>Barracão de madeira (incl. instalações)</t>
  </si>
  <si>
    <t>ADMINISTRAÇÃO LOCAL</t>
  </si>
  <si>
    <t xml:space="preserve"> 90777 </t>
  </si>
  <si>
    <t>ENGENHEIRO CIVIL DE OBRA JUNIOR COM ENCARGOS COMPLEMENTARES</t>
  </si>
  <si>
    <t xml:space="preserve"> 94295 </t>
  </si>
  <si>
    <t>MESTRE DE OBRAS COM ENCARGOS COMPLEMENTARES</t>
  </si>
  <si>
    <t>MES</t>
  </si>
  <si>
    <t>REFORMA</t>
  </si>
  <si>
    <t>DEMOLIÇÃO</t>
  </si>
  <si>
    <t xml:space="preserve"> 021534 </t>
  </si>
  <si>
    <t>Retirada de forro em PVC, incl. barroteamento</t>
  </si>
  <si>
    <t xml:space="preserve"> 3.1.3 </t>
  </si>
  <si>
    <t xml:space="preserve"> 021526 </t>
  </si>
  <si>
    <t>Retirada de louça sanitária</t>
  </si>
  <si>
    <t xml:space="preserve"> 3.1.4 </t>
  </si>
  <si>
    <t xml:space="preserve"> 3.1.5 </t>
  </si>
  <si>
    <t xml:space="preserve"> 97660 </t>
  </si>
  <si>
    <t>REMOÇÃO DE INTERRUPTORES/TOMADAS ELÉTRICAS, DE FORMA MANUAL, SEM REAPROVEITAMENTO. AF_12/2017</t>
  </si>
  <si>
    <t xml:space="preserve"> 3.1.6 </t>
  </si>
  <si>
    <t xml:space="preserve"> 97664 </t>
  </si>
  <si>
    <t>REMOÇÃO DE ACESSÓRIOS, DE FORMA MANUAL, SEM REAPROVEITAMENTO. AF_12/2017</t>
  </si>
  <si>
    <t xml:space="preserve"> 3.1.7 </t>
  </si>
  <si>
    <t xml:space="preserve"> 97665 </t>
  </si>
  <si>
    <t>REMOÇÃO DE LUMINÁRIAS, DE FORMA MANUAL, SEM REAPROVEITAMENTO. AF_12/2017</t>
  </si>
  <si>
    <t xml:space="preserve"> 3.1.8 </t>
  </si>
  <si>
    <t xml:space="preserve"> 020021 </t>
  </si>
  <si>
    <t>Retirada de revestimento cerâmico</t>
  </si>
  <si>
    <t xml:space="preserve"> 3.1.9 </t>
  </si>
  <si>
    <t xml:space="preserve"> 3.1.10 </t>
  </si>
  <si>
    <t xml:space="preserve"> 3.1.11 </t>
  </si>
  <si>
    <t xml:space="preserve"> 020018 </t>
  </si>
  <si>
    <t>Demolição manual de concreto simples</t>
  </si>
  <si>
    <t xml:space="preserve"> 3.1.12 </t>
  </si>
  <si>
    <t xml:space="preserve"> 97632 </t>
  </si>
  <si>
    <t>DEMOLIÇÃO DE RODAPÉ CERÂMICO, DE FORMA MANUAL, SEM REAPROVEITAMENTO. AF_12/2017</t>
  </si>
  <si>
    <t xml:space="preserve"> 3.2 </t>
  </si>
  <si>
    <t xml:space="preserve"> 3.2.1 </t>
  </si>
  <si>
    <t>Escavação, carga e transporte de material de 1ª categoria na distância de 3.000 m - caminho de serviço em revestimentoprimário - com escavadeira e caminhão basculante de 14 m³</t>
  </si>
  <si>
    <t xml:space="preserve"> 3.2.2 </t>
  </si>
  <si>
    <t xml:space="preserve"> 3.3 </t>
  </si>
  <si>
    <t xml:space="preserve"> 3.3.1 </t>
  </si>
  <si>
    <t xml:space="preserve"> 3.3.2 </t>
  </si>
  <si>
    <t xml:space="preserve"> 94213 </t>
  </si>
  <si>
    <t>TELHAMENTO COM TELHA DE AÇO/ALUMÍNIO E = 0,5 MM, COM ATÉ 2 ÁGUAS, INCLUSO IÇAMENTO. AF_07/2019</t>
  </si>
  <si>
    <t xml:space="preserve"> 3.3.3 </t>
  </si>
  <si>
    <t xml:space="preserve"> 071466 </t>
  </si>
  <si>
    <t>Cumeeira em aço galvanizado</t>
  </si>
  <si>
    <t xml:space="preserve"> 3.3.4 </t>
  </si>
  <si>
    <t xml:space="preserve"> 96486 </t>
  </si>
  <si>
    <t>FORRO DE PVC, LISO, PARA AMBIENTES COMERCIAIS, INCLUSIVE ESTRUTURA DE FIXAÇÃO. AF_05/2017_P</t>
  </si>
  <si>
    <t xml:space="preserve"> 3.3.5 </t>
  </si>
  <si>
    <t xml:space="preserve"> 94445 </t>
  </si>
  <si>
    <t>TELHAMENTO COM TELHA CERÂMICA CAPA-CANAL, TIPO PLAN, COM ATÉ 2 ÁGUAS, INCLUSO TRANSPORTE VERTICAL. AF_07/2019</t>
  </si>
  <si>
    <t xml:space="preserve"> 3.4 </t>
  </si>
  <si>
    <t xml:space="preserve"> 3.4.1 </t>
  </si>
  <si>
    <t xml:space="preserve"> 87504 </t>
  </si>
  <si>
    <t>ALVENARIA DE VEDAÇÃO DE BLOCOS CERÂMICOS FURADOS NA HORIZONTAL DE 9X19X19CM (ESPESSURA 9CM) DE PAREDES COM ÁREA LÍQUIDA MAIOR OU IGUAL A 6M² SEM VÃOS E ARGAMASSA DE ASSENTAMENTO COM PREPARO MANUAL. AF_06/2014</t>
  </si>
  <si>
    <t xml:space="preserve"> 3.5 </t>
  </si>
  <si>
    <t>INSTALAÇÃO ELÉTRICA</t>
  </si>
  <si>
    <t xml:space="preserve"> 3.5.1 </t>
  </si>
  <si>
    <t xml:space="preserve"> 97589 </t>
  </si>
  <si>
    <t>LUMINÁRIA TIPO PLAFON EM PLÁSTICO, DE SOBREPOR, COM 1 LÂMPADA FLUORESCENTE DE 15 W, SEM REATOR - FORNECIMENTO E INSTALAÇÃO. AF_02/2020</t>
  </si>
  <si>
    <t xml:space="preserve"> 3.5.2 </t>
  </si>
  <si>
    <t xml:space="preserve"> 97605 </t>
  </si>
  <si>
    <t>LUMINÁRIA ARANDELA TIPO MEIA LUA, DE SOBREPOR, COM 1 LÂMPADA LED DE 6 W, SEM REATOR - FORNECIMENTO E INSTALAÇÃO. AF_02/2020</t>
  </si>
  <si>
    <t xml:space="preserve"> 3.5.3 </t>
  </si>
  <si>
    <t>PT</t>
  </si>
  <si>
    <t xml:space="preserve"> 3.5.4 </t>
  </si>
  <si>
    <t xml:space="preserve"> 91945 </t>
  </si>
  <si>
    <t>SUPORTE PARAFUSADO COM PLACA DE ENCAIXE 4" X 2" ALTO (2,00 M DO PISO) PARA PONTO ELÉTRICO - FORNECIMENTO E INSTALAÇÃO. AF_12/2015</t>
  </si>
  <si>
    <t xml:space="preserve"> 3.5.5 </t>
  </si>
  <si>
    <t xml:space="preserve"> 93141 </t>
  </si>
  <si>
    <t>PONTO DE TOMADA RESIDENCIAL INCLUINDO TOMADA 10A/250V, CAIXA ELÉTRICA, ELETRODUTO, CABO, RASGO, QUEBRA E CHUMBAMENTO. AF_01/2016</t>
  </si>
  <si>
    <t xml:space="preserve"> 3.5.6 </t>
  </si>
  <si>
    <t xml:space="preserve"> 3.5.7 </t>
  </si>
  <si>
    <t xml:space="preserve"> 72251 </t>
  </si>
  <si>
    <t>CABO DE COBRE NU 16MM2 - FORNECIMENTO E INSTALACAO</t>
  </si>
  <si>
    <t xml:space="preserve"> 3.5.8 </t>
  </si>
  <si>
    <t xml:space="preserve"> 91864 </t>
  </si>
  <si>
    <t>ELETRODUTO RÍGIDO ROSCÁVEL, PVC, DN 32 MM (1"), PARA CIRCUITOS TERMINAIS, INSTALADO EM FORRO - FORNECIMENTO E INSTALAÇÃO. AF_12/2015</t>
  </si>
  <si>
    <t xml:space="preserve"> 3.5.9 </t>
  </si>
  <si>
    <t xml:space="preserve"> 3.5.10 </t>
  </si>
  <si>
    <t xml:space="preserve"> 91933 </t>
  </si>
  <si>
    <t>CABO DE COBRE FLEXÍVEL ISOLADO, 10 MM², ANTI-CHAMA 0,6/1,0 KV, PARA CIRCUITOS TERMINAIS - FORNECIMENTO E INSTALAÇÃO. AF_12/2015</t>
  </si>
  <si>
    <t xml:space="preserve"> 3.5.11 </t>
  </si>
  <si>
    <t xml:space="preserve"> 3.5.12 </t>
  </si>
  <si>
    <t xml:space="preserve"> 12808 </t>
  </si>
  <si>
    <t>ORSE</t>
  </si>
  <si>
    <t>Refletor Slim LED 200W de potência, branco Frio, 6500k, Autovolt, marca G-light ou similar</t>
  </si>
  <si>
    <t>un</t>
  </si>
  <si>
    <t xml:space="preserve"> 3.5.13 </t>
  </si>
  <si>
    <t xml:space="preserve"> 95785 </t>
  </si>
  <si>
    <t>CONDULETE DE ALUMÍNIO, TIPO E, PARA ELETRODUTO DE AÇO GALVANIZADO DN 32 MM (1 1/4''), APARENTE - FORNECIMENTO E INSTALAÇÃO. AF_11/2016_P</t>
  </si>
  <si>
    <t xml:space="preserve"> 3.5.14 </t>
  </si>
  <si>
    <t xml:space="preserve"> 91992 </t>
  </si>
  <si>
    <t>TOMADA ALTA DE EMBUTIR (1 MÓDULO), 2P+T 10 A, INCLUINDO SUPORTE E PLACA - FORNECIMENTO E INSTALAÇÃO. AF_12/2015</t>
  </si>
  <si>
    <t xml:space="preserve"> 3.5.15 </t>
  </si>
  <si>
    <t xml:space="preserve"> 3.5.16 </t>
  </si>
  <si>
    <t xml:space="preserve"> 171110 </t>
  </si>
  <si>
    <t>Conector para haste de aterramento de 5/8"</t>
  </si>
  <si>
    <t xml:space="preserve"> 3.5.19 </t>
  </si>
  <si>
    <t xml:space="preserve"> 3.5.20 </t>
  </si>
  <si>
    <t xml:space="preserve"> 3.5.21 </t>
  </si>
  <si>
    <t xml:space="preserve"> 3.5.22 </t>
  </si>
  <si>
    <t xml:space="preserve"> 9810 </t>
  </si>
  <si>
    <t>Conector elétrico p/fio 1,5mm2, fornecimento</t>
  </si>
  <si>
    <t xml:space="preserve"> 3.5.23 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</si>
  <si>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</si>
  <si>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</si>
  <si>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3.5.24 </t>
  </si>
  <si>
    <t xml:space="preserve"> 98111 </t>
  </si>
  <si>
    <t>CAIXA DE INSPEÇÃO PARA ATERRAMENTO, CIRCULAR, EM POLIETILENO, DIÂMETRO INTERNO = 0,3 M. AF_12/2020</t>
  </si>
  <si>
    <t xml:space="preserve"> 3.5.25 </t>
  </si>
  <si>
    <t xml:space="preserve"> 91893 </t>
  </si>
  <si>
    <t>CURVA 90 GRAUS PARA ELETRODUTO, PVC, ROSCÁVEL, DN 32 MM (1"), PARA CIRCUITOS TERMINAIS, INSTALADA EM FORRO - FORNECIMENTO E INSTALAÇÃO. AF_12/2015</t>
  </si>
  <si>
    <t xml:space="preserve"> 3.5.26 </t>
  </si>
  <si>
    <t xml:space="preserve"> 95734 </t>
  </si>
  <si>
    <t>LUVA PARA ELETRODUTO, PVC, SOLDÁVEL, DN 32 MM (1), APARENTE, INSTALADA EM TETO - FORNECIMENTO E INSTALAÇÃO. AF_11/2016_P</t>
  </si>
  <si>
    <t xml:space="preserve"> 3.6 </t>
  </si>
  <si>
    <t>INSTALAÇÃO HIDROSSANITÁRIA</t>
  </si>
  <si>
    <t xml:space="preserve"> 3.6.1 </t>
  </si>
  <si>
    <t>ÁGUA FRIA</t>
  </si>
  <si>
    <t xml:space="preserve"> 3.6.1.1 </t>
  </si>
  <si>
    <t xml:space="preserve"> 180299 </t>
  </si>
  <si>
    <t>Ponto de agua (incl. tubos e conexoes)</t>
  </si>
  <si>
    <t xml:space="preserve"> 3.6.1.2 </t>
  </si>
  <si>
    <t xml:space="preserve"> 190224 </t>
  </si>
  <si>
    <t>Caixa de descarga plastica - externa</t>
  </si>
  <si>
    <t xml:space="preserve"> 3.6.1.3 </t>
  </si>
  <si>
    <t xml:space="preserve"> 89984 </t>
  </si>
  <si>
    <t>REGISTRO DE PRESSÃO BRUTO, LATÃO, ROSCÁVEL, 1/2", COM ACABAMENTO E CANOPLA CROMADOS - FORNECIMENTO E INSTALAÇÃO. AF_08/2021</t>
  </si>
  <si>
    <t xml:space="preserve"> 3.6.1.4 </t>
  </si>
  <si>
    <t xml:space="preserve"> 180844 </t>
  </si>
  <si>
    <t>Revisão de ponto de água</t>
  </si>
  <si>
    <t xml:space="preserve"> 3.6.2 </t>
  </si>
  <si>
    <t>ESGOTO</t>
  </si>
  <si>
    <t xml:space="preserve"> 3.6.2.1 </t>
  </si>
  <si>
    <t xml:space="preserve"> 180214 </t>
  </si>
  <si>
    <t>Ponto de esgoto (incl. tubos, conexoes,cx. e ralos)</t>
  </si>
  <si>
    <t xml:space="preserve"> 3.6.2.2 </t>
  </si>
  <si>
    <t xml:space="preserve"> 89709 </t>
  </si>
  <si>
    <t>RALO SIFONADO, PVC, DN 100 X 40 MM, JUNTA SOLDÁVEL, FORNECIDO E INSTALADO EM RAMAL DE DESCARGA OU EM RAMAL DE ESGOTO SANITÁRIO. AF_12/2014</t>
  </si>
  <si>
    <t xml:space="preserve"> 3.6.2.3 </t>
  </si>
  <si>
    <t xml:space="preserve"> 86882 </t>
  </si>
  <si>
    <t>SIFÃO DO TIPO GARRAFA/COPO EM PVC 1.1/4  X 1.1/2 - FORNECIMENTO E INSTALAÇÃO. AF_01/2020</t>
  </si>
  <si>
    <t xml:space="preserve"> 3.6.2.4 </t>
  </si>
  <si>
    <t xml:space="preserve"> 180845 </t>
  </si>
  <si>
    <t>Revisão de ponto de esgoto</t>
  </si>
  <si>
    <t xml:space="preserve"> 3.6.3 </t>
  </si>
  <si>
    <t xml:space="preserve"> 3.6.3.1 </t>
  </si>
  <si>
    <t xml:space="preserve"> 100858 </t>
  </si>
  <si>
    <t>MICTÓRIO SIFONADO LOUÇA BRANCA  PADRÃO MÉDIO  FORNECIMENTO E INSTALAÇÃO. AF_01/2020</t>
  </si>
  <si>
    <t xml:space="preserve"> 3.6.3.2 </t>
  </si>
  <si>
    <t xml:space="preserve"> 79627 </t>
  </si>
  <si>
    <t>DIVISORIA EM GRANITO BRANCO POLIDO, ESP = 3CM, ASSENTADO COM ARGAMASSA TRACO 1:4, ARREMATE EM CIMENTO BRANCO, EXCLUSIVE FERRAGENS</t>
  </si>
  <si>
    <t xml:space="preserve"> 3.6.3.3 </t>
  </si>
  <si>
    <t xml:space="preserve"> 86902 </t>
  </si>
  <si>
    <t>LAVATÓRIO LOUÇA BRANCA COM COLUNA, *44 X 35,5* CM, PADRÃO POPULAR - FORNECIMENTO E INSTALAÇÃO. AF_01/2020</t>
  </si>
  <si>
    <t xml:space="preserve"> 3.6.3.4 </t>
  </si>
  <si>
    <t xml:space="preserve"> 3.6.3.5 </t>
  </si>
  <si>
    <t xml:space="preserve"> 250109 </t>
  </si>
  <si>
    <t>Espelho de cristal (0,40x0,60m) com moldura em alumínio</t>
  </si>
  <si>
    <t xml:space="preserve"> 3.6.3.6 </t>
  </si>
  <si>
    <t xml:space="preserve"> 3.6.3.7 </t>
  </si>
  <si>
    <t xml:space="preserve"> 3.6.3.8 </t>
  </si>
  <si>
    <t xml:space="preserve"> 95547 </t>
  </si>
  <si>
    <t>SABONETEIRA PLASTICA TIPO DISPENSER PARA SABONETE LIQUIDO COM RESERVATORIO 800 A 1500 ML, INCLUSO FIXAÇÃO. AF_01/2020</t>
  </si>
  <si>
    <t xml:space="preserve"> 3.6.3.9 </t>
  </si>
  <si>
    <t xml:space="preserve"> 95545 </t>
  </si>
  <si>
    <t>SABONETEIRA DE PAREDE EM METAL CROMADO, INCLUSO FIXAÇÃO. AF_01/2020</t>
  </si>
  <si>
    <t xml:space="preserve"> 3.6.3.10 </t>
  </si>
  <si>
    <t xml:space="preserve"> 100860 </t>
  </si>
  <si>
    <t>CHUVEIRO ELÉTRICO COMUM CORPO PLÁSTICO, TIPO DUCHA  FORNECIMENTO E INSTALAÇÃO. AF_01/2020</t>
  </si>
  <si>
    <t xml:space="preserve"> 3.6.3.11 </t>
  </si>
  <si>
    <t xml:space="preserve"> 86920 </t>
  </si>
  <si>
    <t>TANQUE DE LOUÇA BRANCA COM COLUNA, 30L OU EQUIVALENTE, INCLUSO SIFÃO FLEXÍVEL EM PVC, VÁLVULA PLÁSTICA E TORNEIRA DE METAL CROMADO PADRÃO POPULAR - FORNECIMENTO E INSTALAÇÃO. AF_01/2020</t>
  </si>
  <si>
    <t xml:space="preserve"> 3.6.3.12 </t>
  </si>
  <si>
    <t xml:space="preserve"> 86913 </t>
  </si>
  <si>
    <t>TORNEIRA CROMADA 1/2 OU 3/4 PARA TANQUE, PADRÃO POPULAR - FORNECIMENTO E INSTALAÇÃO. AF_01/2020</t>
  </si>
  <si>
    <t xml:space="preserve"> 3.6.3.13 </t>
  </si>
  <si>
    <t xml:space="preserve"> 3.6.3.14 </t>
  </si>
  <si>
    <t xml:space="preserve"> 3.6.4 </t>
  </si>
  <si>
    <t>ÁGUA PLUVIAL</t>
  </si>
  <si>
    <t xml:space="preserve"> 3.6.4.1 </t>
  </si>
  <si>
    <t xml:space="preserve"> 16.05.031 </t>
  </si>
  <si>
    <t>FDE</t>
  </si>
  <si>
    <t>CA-21 CANALETA DE AGUAS PLUVIAIS EM CONCRETO (20CM)</t>
  </si>
  <si>
    <t xml:space="preserve"> 3.6.4.2 </t>
  </si>
  <si>
    <t xml:space="preserve"> 16.05.046 </t>
  </si>
  <si>
    <t>TC-09 TAMPA DE CONCRETO PRE-MOLDADA PERF. P/ CANALETA L=20CM</t>
  </si>
  <si>
    <t xml:space="preserve"> 3.6.4.3 </t>
  </si>
  <si>
    <t xml:space="preserve"> 102990 </t>
  </si>
  <si>
    <t>CANALETA MEIA CANA PRÉ-MOLDADA DE CONCRETO (D = 30 CM) - FORNECIMENTO E INSTALAÇÃO. AF_08/2021</t>
  </si>
  <si>
    <t xml:space="preserve"> 3.7 </t>
  </si>
  <si>
    <t xml:space="preserve"> 3.7.1 </t>
  </si>
  <si>
    <t xml:space="preserve"> 84959 </t>
  </si>
  <si>
    <t>VIDRO LISO COMUM TRANSPARENTE, ESPESSURA 6MM</t>
  </si>
  <si>
    <t xml:space="preserve"> 3.7.2 </t>
  </si>
  <si>
    <t xml:space="preserve"> 102181 </t>
  </si>
  <si>
    <t>INSTALAÇÃO DE VIDRO TEMPERADO, E = 10 MM, ENCAIXADO EM PERFIL U. AF_01/2021_P</t>
  </si>
  <si>
    <t xml:space="preserve"> 3.8 </t>
  </si>
  <si>
    <t xml:space="preserve"> 3.8.1 </t>
  </si>
  <si>
    <t xml:space="preserve"> 91336 </t>
  </si>
  <si>
    <t>KIT DE PORTA DE MADEIRA TIPO MEXICANA, MACIÇA (PESADA OU SUPERPESADA), PADRÃO MÉDIO, 80X210CM, ESPESSURA DE 3CM, ITENS INCLUSOS: DOBRADIÇAS, MONTAGEM E INSTALAÇÃO DO BATENTE, SEM FECHADURA - FORNECIMENTO E INSTALAÇÃO. AF_12/2019</t>
  </si>
  <si>
    <t xml:space="preserve"> 3.8.2 </t>
  </si>
  <si>
    <t xml:space="preserve"> 100660 </t>
  </si>
  <si>
    <t>ALIZAR DE 5X1,5CM PARA PORTA FIXADO COM PREGOS, PADRÃO POPULAR - FORNECIMENTO E INSTALAÇÃO. AF_12/2019</t>
  </si>
  <si>
    <t xml:space="preserve"> 3.8.3 </t>
  </si>
  <si>
    <t xml:space="preserve"> 91307 </t>
  </si>
  <si>
    <t>FECHADURA DE EMBUTIR PARA PORTAS INTERNAS, COMPLETA, ACABAMENTO PADRÃO POPULAR, COM EXECUÇÃO DE FURO - FORNECIMENTO E INSTALAÇÃO. AF_12/2019</t>
  </si>
  <si>
    <t xml:space="preserve"> 3.8.4 </t>
  </si>
  <si>
    <t xml:space="preserve"> 91287 </t>
  </si>
  <si>
    <t>BATENTE PARA PORTA DE MADEIRA, PADRÃO POPULAR - FORNECIMENTO E MONTAGEM. AF_12/2019</t>
  </si>
  <si>
    <t xml:space="preserve"> 3.9 </t>
  </si>
  <si>
    <t>REVESTIMENTOS</t>
  </si>
  <si>
    <t xml:space="preserve"> 3.9.1 </t>
  </si>
  <si>
    <t xml:space="preserve"> 87275 </t>
  </si>
  <si>
    <t>REVESTIMENTO CERÂMICO PARA PAREDES INTERNAS COM PLACAS TIPO ESMALTADA EXTRA  DE DIMENSÕES 33X45 CM APLICADAS EM AMBIENTES DE ÁREA MAIOR QUE 5 M² A MEIA ALTURA DAS PAREDES. AF_06/2014</t>
  </si>
  <si>
    <t xml:space="preserve"> 3.9.2 </t>
  </si>
  <si>
    <t xml:space="preserve"> 3.9.3 </t>
  </si>
  <si>
    <t xml:space="preserve"> 3.9.4 </t>
  </si>
  <si>
    <t xml:space="preserve"> 87244 </t>
  </si>
  <si>
    <t>REVESTIMENTO CERÂMICO PARA PAREDES EXTERNAS EM PASTILHAS DE PORCELANA 5 X 5 CM (PLACAS DE 30 X 30 CM), ALINHADAS A PRUMO, APLICADO EM SUPERFÍCIES EXTERNAS DA SACADA. AF_06/2014</t>
  </si>
  <si>
    <t xml:space="preserve"> 3.9.5 </t>
  </si>
  <si>
    <t xml:space="preserve"> 3.9.6 </t>
  </si>
  <si>
    <t xml:space="preserve"> 87894 </t>
  </si>
  <si>
    <t>CHAPISCO APLICADO EM ALVENARIA (SEM PRESENÇA DE VÃOS) E ESTRUTURAS DE CONCRETO DE FACHADA, COM COLHER DE PEDREIRO.  ARGAMASSA TRAÇO 1:3 COM PREPARO EM BETONEIRA 400L. AF_06/2014</t>
  </si>
  <si>
    <t xml:space="preserve"> 3.9.7 </t>
  </si>
  <si>
    <t xml:space="preserve"> 87792 </t>
  </si>
  <si>
    <t>EMBOÇO OU MASSA ÚNICA EM ARGAMASSA TRAÇO 1:2:8, PREPARO MECÂNICO COM BETONEIRA 400 L, APLICADA MANUALMENTE EM PANOS CEGOS DE FACHADA (SEM PRESENÇA DE VÃOS), ESPESSURA DE 25 MM. AF_06/2014</t>
  </si>
  <si>
    <t xml:space="preserve"> 3.10 </t>
  </si>
  <si>
    <t>PISO</t>
  </si>
  <si>
    <t xml:space="preserve"> 3.10.1 </t>
  </si>
  <si>
    <t xml:space="preserve"> 3.10.2 </t>
  </si>
  <si>
    <t xml:space="preserve"> 74111/001 </t>
  </si>
  <si>
    <t>SOLEIRA / TABEIRA EM MARMORE BRANCO COMUM, POLIDO, LARGURA 5 CM, ESPESSURA 2 CM, ASSENTADA COM ARGAMASSA COLANTE</t>
  </si>
  <si>
    <t xml:space="preserve"> 3.10.3 </t>
  </si>
  <si>
    <t xml:space="preserve"> 87735 </t>
  </si>
  <si>
    <t>CONTRAPISO EM ARGAMASSA TRAÇO 1:4 (CIMENTO E AREIA), PREPARO MECÂNICO COM BETONEIRA 400 L, APLICADO EM ÁREAS MOLHADAS SOBRE LAJE, ADERIDO, ACABAMENTO NÃO REFORÇADO, ESPESSURA 2CM. AF_07/2021</t>
  </si>
  <si>
    <t xml:space="preserve"> 3.10.4 </t>
  </si>
  <si>
    <t xml:space="preserve"> 87620 </t>
  </si>
  <si>
    <t>CONTRAPISO EM ARGAMASSA TRAÇO 1:4 (CIMENTO E AREIA), PREPARO MECÂNICO COM BETONEIRA 400 L, APLICADO EM ÁREAS SECAS SOBRE LAJE, ADERIDO, ACABAMENTO NÃO REFORÇADO, ESPESSURA 2CM. AF_07/2021</t>
  </si>
  <si>
    <t xml:space="preserve"> 3.10.5 </t>
  </si>
  <si>
    <t xml:space="preserve"> 94994 </t>
  </si>
  <si>
    <t>EXECUÇÃO DE PASSEIO (CALÇADA) OU PISO DE CONCRETO COM CONCRETO MOLDADO IN LOCO, FEITO EM OBRA, ACABAMENTO CONVENCIONAL, ESPESSURA 8 CM, ARMADO. AF_07/2016</t>
  </si>
  <si>
    <t xml:space="preserve"> 3.11 </t>
  </si>
  <si>
    <t xml:space="preserve"> 3.11.1 </t>
  </si>
  <si>
    <t xml:space="preserve"> 3.11.2 </t>
  </si>
  <si>
    <t xml:space="preserve"> 3.11.3 </t>
  </si>
  <si>
    <t xml:space="preserve"> 88495 </t>
  </si>
  <si>
    <t>APLICAÇÃO E LIXAMENTO DE MASSA LÁTEX EM PAREDES, UMA DEMÃO. AF_06/2014</t>
  </si>
  <si>
    <t xml:space="preserve"> 3.11.4 </t>
  </si>
  <si>
    <t xml:space="preserve"> 100754 </t>
  </si>
  <si>
    <t>PINTURA COM TINTA ACRÍLICA DE ACABAMENTO APLICADA A ROLO OU PINCEL SOBRE SUPERFÍCIES METÁLICAS (EXCETO PERFIL) EXECUTADO EM OBRA (02 DEMÃOS). AF_01/2020</t>
  </si>
  <si>
    <t xml:space="preserve"> 3.11.5 </t>
  </si>
  <si>
    <t xml:space="preserve"> 100717 </t>
  </si>
  <si>
    <t>LIXAMENTO MANUAL EM SUPERFÍCIES METÁLICAS EM OBRA. AF_01/2020</t>
  </si>
  <si>
    <t xml:space="preserve"> 3.11.6 </t>
  </si>
  <si>
    <t xml:space="preserve"> 3.11.7 </t>
  </si>
  <si>
    <t xml:space="preserve"> 100743 </t>
  </si>
  <si>
    <t>PINTURA COM TINTA ALQUÍDICA DE ACABAMENTO (ESMALTE SINTÉTICO BRILHANTE) PULVERIZADA SOBRE PERFIL METÁLICO EXECUTADO EM FÁBRICA  (POR DEMÃO). AF_01/2020_P</t>
  </si>
  <si>
    <t xml:space="preserve"> 3.11.8 </t>
  </si>
  <si>
    <t xml:space="preserve"> 74065/001 </t>
  </si>
  <si>
    <t>PINTURA ESMALTE FOSCO PARA MADEIRA, DUAS DEMAOS, SOBRE FUNDO NIVELADOR BRANCO</t>
  </si>
  <si>
    <t xml:space="preserve"> 3.11.9 </t>
  </si>
  <si>
    <t xml:space="preserve"> 102494 </t>
  </si>
  <si>
    <t>PINTURA DE PISO COM TINTA EPÓXI, APLICAÇÃO MANUAL, 2 DEMÃOS, INCLUSO PRIMER EPÓXI. AF_05/2021</t>
  </si>
  <si>
    <t xml:space="preserve"> 3.11.10 </t>
  </si>
  <si>
    <t xml:space="preserve"> 102506 </t>
  </si>
  <si>
    <t>PINTURA DE DEMARCAÇÃO DE QUADRA POLIESPORTIVA COM TINTA EPÓXI, E = 5 CM, APLICAÇÃO MANUAL. AF_05/2021</t>
  </si>
  <si>
    <t xml:space="preserve"> 3.12 </t>
  </si>
  <si>
    <t>DIVERSOS</t>
  </si>
  <si>
    <t xml:space="preserve"> 3.12.1 </t>
  </si>
  <si>
    <t xml:space="preserve"> 10069 </t>
  </si>
  <si>
    <t>Traves oficial para futebol de salão 3x2m em aço galv.3", com requadro e redes de polietileno fio 4mm (conjunto p/futsal)</t>
  </si>
  <si>
    <t>par</t>
  </si>
  <si>
    <t xml:space="preserve"> 3.12.2 </t>
  </si>
  <si>
    <t xml:space="preserve"> 241470 </t>
  </si>
  <si>
    <t>Guarda-corpo em tubo de aço galvanizado 1 1/2"</t>
  </si>
  <si>
    <t xml:space="preserve"> 3.12.3 </t>
  </si>
  <si>
    <t xml:space="preserve"> 3847 </t>
  </si>
  <si>
    <t>Tela de aço galvanizado fio 12bwg, sem revestimento, malha 2"</t>
  </si>
  <si>
    <t>SERVIÇOS FINAIS</t>
  </si>
  <si>
    <t xml:space="preserve"> 9537 </t>
  </si>
  <si>
    <t>LIMPEZA FINAL DA OBRA</t>
  </si>
  <si>
    <t>Desonerado: 
Horista:  87,48%
Mensalista:  47,94%</t>
  </si>
  <si>
    <t xml:space="preserve"> 4.1</t>
  </si>
  <si>
    <t>HEINS ALFRED LOEBENS</t>
  </si>
  <si>
    <t>CREA/PA: 151816138-3</t>
  </si>
  <si>
    <t>3.1</t>
  </si>
  <si>
    <t>3.2</t>
  </si>
  <si>
    <t>3.3</t>
  </si>
  <si>
    <t>3.4</t>
  </si>
  <si>
    <t>3.5</t>
  </si>
  <si>
    <t>3.6.1</t>
  </si>
  <si>
    <t>3.6.2</t>
  </si>
  <si>
    <t>3.6.3</t>
  </si>
  <si>
    <t>3.6.4</t>
  </si>
  <si>
    <t>3.7</t>
  </si>
  <si>
    <t>3.8</t>
  </si>
  <si>
    <t>3.9</t>
  </si>
  <si>
    <t>3.10</t>
  </si>
  <si>
    <t>3.11</t>
  </si>
  <si>
    <t>3.12</t>
  </si>
  <si>
    <t>Total (R$)</t>
  </si>
  <si>
    <t>3.6</t>
  </si>
  <si>
    <t>((1+(AC+R+S+G)*(1+1.02)*(1+L))/(1-I)-1</t>
  </si>
  <si>
    <t>_______________________________________________________________
Heins Alfred Loebens
CREA-PA 151816138-3</t>
  </si>
  <si>
    <t xml:space="preserve"> D00475 </t>
  </si>
  <si>
    <t>Lona com plotagem de gráfica</t>
  </si>
  <si>
    <t xml:space="preserve"> D00084 </t>
  </si>
  <si>
    <t>Prego 1 1/2"x13</t>
  </si>
  <si>
    <t xml:space="preserve"> 170081 </t>
  </si>
  <si>
    <t>Ponto de luz / força (c/tubul., cx. e fiaçao) ate 200W</t>
  </si>
  <si>
    <t xml:space="preserve"> 180095 </t>
  </si>
  <si>
    <t>Registro de gaveta s/ canopla -  1/2"</t>
  </si>
  <si>
    <t xml:space="preserve"> 180352 </t>
  </si>
  <si>
    <t>Caixa em alvenaria de  60x60x80cm c/ tpo. concreto</t>
  </si>
  <si>
    <t xml:space="preserve"> 180093 </t>
  </si>
  <si>
    <t>Caixa sifonada de PVC c/ grelha - 100x100x50mm</t>
  </si>
  <si>
    <t xml:space="preserve"> 180103 </t>
  </si>
  <si>
    <t>Tubo em PVC -  75mm (LS)</t>
  </si>
  <si>
    <t xml:space="preserve"> 180102 </t>
  </si>
  <si>
    <t>Tubo em PVC - 100mm (LS)</t>
  </si>
  <si>
    <t xml:space="preserve"> 190090 </t>
  </si>
  <si>
    <t>Bacia sifonada de louça c/ assento</t>
  </si>
  <si>
    <t xml:space="preserve"> 190232 </t>
  </si>
  <si>
    <t>Lavatorio de louça s/col.c/torn.,sifao e valv.</t>
  </si>
  <si>
    <t xml:space="preserve"> 180350 </t>
  </si>
  <si>
    <t>Sumidouro pre-moldado cap= 10 pessoas</t>
  </si>
  <si>
    <t xml:space="preserve"> 190218 </t>
  </si>
  <si>
    <t>Chuveiro em PVC</t>
  </si>
  <si>
    <t xml:space="preserve"> 180349 </t>
  </si>
  <si>
    <t>Fossa septica pre-moldada cap= 10 pessoas</t>
  </si>
  <si>
    <t xml:space="preserve"> 95402 </t>
  </si>
  <si>
    <t>CURSO DE CAPACITAÇÃO PARA ENGENHEIRO CIVIL DE OBRA JÚNIOR (ENCARGOS COMPLEMENTARES) - HORISTA</t>
  </si>
  <si>
    <t xml:space="preserve"> 00002706 </t>
  </si>
  <si>
    <t>ENGENHEIRO CIVIL DE OBRA JUNIOR</t>
  </si>
  <si>
    <t xml:space="preserve"> 00043486 </t>
  </si>
  <si>
    <t>EPI - FAMILIA ENGENHEIRO CIVIL - HORISTA (ENCARGOS COMPLEMENTARES - COLETADO CAIXA)</t>
  </si>
  <si>
    <t xml:space="preserve"> 00043462 </t>
  </si>
  <si>
    <t>FERRAMENTAS - FAMILIA ENGENHEIRO CIVIL - HORISTA (ENCARGOS COMPLEMENTARES - COLETADO CAIXA)</t>
  </si>
  <si>
    <t xml:space="preserve"> 95423 </t>
  </si>
  <si>
    <t>CURSO DE CAPACITAÇÃO PARA MESTRE DE OBRAS (ENCARGOS COMPLEMENTARES) - MENSALISTA</t>
  </si>
  <si>
    <t xml:space="preserve"> 00043499 </t>
  </si>
  <si>
    <t>EPI - FAMILIA ENCARREGADO GERAL - MENSALISTA (ENCARGOS COMPLEMENTARES - COLETADO CAIXA)</t>
  </si>
  <si>
    <t xml:space="preserve"> 00040863 </t>
  </si>
  <si>
    <t>EXAMES - MENSALISTA (COLETADO CAIXA)</t>
  </si>
  <si>
    <t xml:space="preserve"> 00043475 </t>
  </si>
  <si>
    <t>FERRAMENTAS - FAMILIA ENCARREGADO GERAL - MENSALISTA (ENCARGOS COMPLEMENTARES - COLETADO CAIXA)</t>
  </si>
  <si>
    <t xml:space="preserve"> 00040819 </t>
  </si>
  <si>
    <t>MESTRE DE OBRAS (MENSALISTA)</t>
  </si>
  <si>
    <t xml:space="preserve"> 00040864 </t>
  </si>
  <si>
    <t>SEGURO - MENSALISTA (COLETADO CAIXA)</t>
  </si>
  <si>
    <t xml:space="preserve"> 00011029 </t>
  </si>
  <si>
    <t>HASTE RETA PARA GANCHO DE FERRO GALVANIZADO, COM ROSCA 1/4 " X 30 CM PARA FIXACAO DE TELHA METALICA, INCLUI PORCA E ARRUELAS DE VEDACAO</t>
  </si>
  <si>
    <t xml:space="preserve"> 00007243 </t>
  </si>
  <si>
    <t>TELHA TRAPEZOIDAL EM ACO ZINCADO, SEM PINTURA, ALTURA DE APROXIMADAMENTE 40 MM, ESPESSURA DE 0,50 MM E LARGURA UTIL DE 980 MM</t>
  </si>
  <si>
    <t xml:space="preserve"> D00200 </t>
  </si>
  <si>
    <t>Acessórios de fixação p/telha de alumínio</t>
  </si>
  <si>
    <t xml:space="preserve"> D00410 </t>
  </si>
  <si>
    <t xml:space="preserve"> 00043131 </t>
  </si>
  <si>
    <t>ARAME GALVANIZADO 6 BWG, D = 5,16 MM (0,157 KG/M), OU 8 BWG, D = 4,19 MM (0,101 KG/M), OU 10 BWG, D = 3,40 MM (0,0713 KG/M)</t>
  </si>
  <si>
    <t xml:space="preserve"> 00036225 </t>
  </si>
  <si>
    <t>FORRO DE PVC LISO, BRANCO, REGUA DE 20 CM, ESPESSURA DE 8 MM A 10 MM, COMPRIMENTO 6 M (SEM COLOCACAO)</t>
  </si>
  <si>
    <t xml:space="preserve"> 00039443 </t>
  </si>
  <si>
    <t>PARAFUSO DRY WALL, EM ACO ZINCADO, CABECA LENTILHA E PONTA BROCA (LB), LARGURA 4,2 MM, COMPRIMENTO 13 MM</t>
  </si>
  <si>
    <t xml:space="preserve"> 00039427 </t>
  </si>
  <si>
    <t>PERFIL CANALETA, FORMATO C, EM ACO ZINCADO, PARA ESTRUTURA FORRO DRYWALL, E = 0,5 MM, *46 X 18* (L X H), COMPRIMENTO 3 M</t>
  </si>
  <si>
    <t xml:space="preserve"> 00039430 </t>
  </si>
  <si>
    <t>PENDURAL OU PRESILHA REGULADORA, EM ACO GALVANIZADO, COM CORPO, MOLA E REBITE, PARA PERFIL TIPO CANALETA DE ESTRUTURA EM FORROS DRYWALL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</si>
  <si>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</si>
  <si>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</si>
  <si>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00007266 </t>
  </si>
  <si>
    <t>BLOCO CERAMICO / TIJOLO VAZADO PARA ALVENARIA DE VEDACAO, 8 FUROS NA HORIZONTAL, 9 X 19 X 19 CM (L X A X C)</t>
  </si>
  <si>
    <t xml:space="preserve"> 00038773 </t>
  </si>
  <si>
    <t>LUMINARIA DE TETO PLAFON/PLAFONIER EM PLASTICO COM BASE E27, POTENCIA MAXIMA 60 W (NAO INCLUI LAMPADA)</t>
  </si>
  <si>
    <t xml:space="preserve"> 00038193 </t>
  </si>
  <si>
    <t>LAMPADA LED 6 W BIVOLT BRANCA, FORMATO TRADICIONAL (BASE E27)</t>
  </si>
  <si>
    <t xml:space="preserve"> 280014 </t>
  </si>
  <si>
    <t xml:space="preserve"> 280007 </t>
  </si>
  <si>
    <t xml:space="preserve"> E00019 </t>
  </si>
  <si>
    <t>Caixa de derivação 4"x2"- Plástica</t>
  </si>
  <si>
    <t xml:space="preserve"> E00008 </t>
  </si>
  <si>
    <t>Cabo de cobre 2,5mm2  -750V</t>
  </si>
  <si>
    <t xml:space="preserve"> E00033 </t>
  </si>
  <si>
    <t>Bucha de 1/2"</t>
  </si>
  <si>
    <t xml:space="preserve"> E00012 </t>
  </si>
  <si>
    <t>Eletroduto PVC Rígido de 1/2"</t>
  </si>
  <si>
    <t xml:space="preserve"> E00034 </t>
  </si>
  <si>
    <t>Arruela de 1/2"</t>
  </si>
  <si>
    <t xml:space="preserve"> 91842 </t>
  </si>
  <si>
    <t>ELETRODUTO FLEXÍVEL CORRUGADO, PVC, DN 20 MM (1/2"), PARA CIRCUITOS TERMINAIS, INSTALADO EM LAJE - FORNECIMENTO E INSTALAÇÃO. AF_12/2015</t>
  </si>
  <si>
    <t xml:space="preserve"> 91852 </t>
  </si>
  <si>
    <t>ELETRODUTO FLEXÍVEL CORRUGADO, PVC, DN 20 MM (1/2"), PARA CIRCUITOS TERMINAIS, INSTALADO EM PAREDE - FORNECIMENTO E INSTALAÇÃO. AF_12/2015</t>
  </si>
  <si>
    <t xml:space="preserve"> 91926 </t>
  </si>
  <si>
    <t>CABO DE COBRE FLEXÍVEL ISOLADO, 2,5 MM², ANTI-CHAMA 450/750 V, PARA CIRCUITOS TERMINAIS - FORNECIMENTO E INSTALAÇÃO. AF_12/2015</t>
  </si>
  <si>
    <t xml:space="preserve"> 91937 </t>
  </si>
  <si>
    <t>CAIXA OCTOGONAL 3" X 3", PVC, INSTALADA EM LAJE - FORNECIMENTO E INSTALAÇÃO. AF_12/2015</t>
  </si>
  <si>
    <t xml:space="preserve"> 91940 </t>
  </si>
  <si>
    <t>CAIXA RETANGULAR 4" X 2" MÉDIA (1,30 M DO PISO), PVC, INSTALADA EM PAREDE - FORNECIMENTO E INSTALAÇÃO. AF_12/2015</t>
  </si>
  <si>
    <t xml:space="preserve"> 90466 </t>
  </si>
  <si>
    <t>CHUMBAMENTO LINEAR EM ALVENARIA PARA RAMAIS/DISTRIBUIÇÃO COM DIÂMETROS MENORES OU IGUAIS A 40 MM. AF_05/2015</t>
  </si>
  <si>
    <t xml:space="preserve"> 00000857 </t>
  </si>
  <si>
    <t>CABO DE COBRE NU 16 MM2 MEIO-DURO</t>
  </si>
  <si>
    <t xml:space="preserve"> 00002685 </t>
  </si>
  <si>
    <t>ELETRODUTO DE PVC RIGIDO ROSCAVEL DE 1 ", SEM LUVA</t>
  </si>
  <si>
    <t xml:space="preserve"> 00001020 </t>
  </si>
  <si>
    <t>CABO DE COBRE, FLEXIVEL, CLASSE 4 OU 5, ISOLACAO EM PVC/A, ANTICHAMA BWF-B, COBERTURA PVC-ST1, ANTICHAMA BWF-B, 1 CONDUTOR, 0,6/1 KV, SECAO NOMINAL 10 MM2</t>
  </si>
  <si>
    <t>Luminárias Externas</t>
  </si>
  <si>
    <t xml:space="preserve"> 10549 </t>
  </si>
  <si>
    <t>Encargos Complementares - Servente</t>
  </si>
  <si>
    <t>Provisórios</t>
  </si>
  <si>
    <t>h</t>
  </si>
  <si>
    <t xml:space="preserve"> 10552 </t>
  </si>
  <si>
    <t>Encargos Complementares - Eletricista</t>
  </si>
  <si>
    <t xml:space="preserve"> 1691 </t>
  </si>
  <si>
    <t>Parafuso metal 2 1/2" x 12 p/ bucha s-10</t>
  </si>
  <si>
    <t xml:space="preserve"> 13524 </t>
  </si>
  <si>
    <t>Refletor Slim  LED 200W de potência, branco Frio, 6500k, Autovolt, marca G-light ou similar</t>
  </si>
  <si>
    <t xml:space="preserve"> 00002566 </t>
  </si>
  <si>
    <t>CONDULETE DE ALUMINIO TIPO E, PARA ELETRODUTO ROSCAVEL DE 1  1/4", COM TAMPA CEGA</t>
  </si>
  <si>
    <t xml:space="preserve"> 91990 </t>
  </si>
  <si>
    <t>TOMADA ALTA DE EMBUTIR (1 MÓDULO), 2P+T 10 A, SEM SUPORTE E SEM PLACA - FORNECIMENTO E INSTALAÇÃO. AF_12/2015</t>
  </si>
  <si>
    <t xml:space="preserve"> E00503 </t>
  </si>
  <si>
    <t>Subestação Transformadora em Poste</t>
  </si>
  <si>
    <t xml:space="preserve"> 10255 </t>
  </si>
  <si>
    <t>Conector elétrico p/fio 1,5mm2</t>
  </si>
  <si>
    <t xml:space="preserve"> 00013393 </t>
  </si>
  <si>
    <t>QUADRO DE DISTRIBUICAO COM BARRAMENTO TRIFASICO, DE EMBUTIR, EM CHAPA DE ACO GALVANIZADO, PARA 12 DISJUNTORES DIN, 100 A</t>
  </si>
  <si>
    <t xml:space="preserve"> 00034643 </t>
  </si>
  <si>
    <t>CAIXA DE INSPECAO PARA ATERRAMENTO E PARA RAIOS, EM POLIPROPILENO,  DIAMETRO = 300 MM X ALTURA = 400 MM</t>
  </si>
  <si>
    <t xml:space="preserve"> 00001884 </t>
  </si>
  <si>
    <t>CURVA 90 GRAUS, LONGA, DE PVC RIGIDO ROSCAVEL, DE 1", PARA ELETRODUTO</t>
  </si>
  <si>
    <t xml:space="preserve"> 00001892 </t>
  </si>
  <si>
    <t>LUVA EM PVC RIGIDO ROSCAVEL, DE 1", PARA ELETRODUTO</t>
  </si>
  <si>
    <t xml:space="preserve"> H00079 </t>
  </si>
  <si>
    <t>Te em PVC 3/4" x 3/4" (LH)</t>
  </si>
  <si>
    <t xml:space="preserve"> H00082 </t>
  </si>
  <si>
    <t>Adaptador curto em PVC 3/4" (LH)</t>
  </si>
  <si>
    <t xml:space="preserve"> H00080 </t>
  </si>
  <si>
    <t>Cotovelo em PVC 3/4" x 3/4" (LH)</t>
  </si>
  <si>
    <t xml:space="preserve"> H00078 </t>
  </si>
  <si>
    <t>Tubo em PVC 3/4" (LH)</t>
  </si>
  <si>
    <t xml:space="preserve"> H00075 </t>
  </si>
  <si>
    <t>Adaptador curto em PVC 1 1/2"  (LH)</t>
  </si>
  <si>
    <t xml:space="preserve"> H00074 </t>
  </si>
  <si>
    <t>Tubo em PVC 1 1/2" (LH)</t>
  </si>
  <si>
    <t xml:space="preserve"> H00044 </t>
  </si>
  <si>
    <t>Caixa de descarga plastica externa</t>
  </si>
  <si>
    <t xml:space="preserve"> H00045 </t>
  </si>
  <si>
    <t>Tubo de descarga em PVC - 40mm</t>
  </si>
  <si>
    <t xml:space="preserve"> H00046 </t>
  </si>
  <si>
    <t>Ligacao flexivel (engate) plastico</t>
  </si>
  <si>
    <t xml:space="preserve"> 00006021 </t>
  </si>
  <si>
    <t>REGISTRO PRESSAO COM ACABAMENTO E CANOPLA CROMADA, SIMPLES, BITOLA 1/2 " (REF 1416)</t>
  </si>
  <si>
    <t xml:space="preserve"> H00085 </t>
  </si>
  <si>
    <t>Curva 45 em PVC - JS - 75mm (LH)</t>
  </si>
  <si>
    <t xml:space="preserve"> H00089 </t>
  </si>
  <si>
    <t>Te longo em PVC - JS - 100x75mm (LS)</t>
  </si>
  <si>
    <t xml:space="preserve"> H00084 </t>
  </si>
  <si>
    <t>Junção simples inv.45 em PVC - JS - 75x75mm (LS)</t>
  </si>
  <si>
    <t xml:space="preserve"> H00003 </t>
  </si>
  <si>
    <t>Tubo em PVC - 50mm (LS)</t>
  </si>
  <si>
    <t xml:space="preserve"> H00086 </t>
  </si>
  <si>
    <t>Ralo PVC c/ saída 100x53x40mm</t>
  </si>
  <si>
    <t xml:space="preserve"> H00088 </t>
  </si>
  <si>
    <t>Joelho/Cotovelo 90º  em PVC - JS - 40mm-LH</t>
  </si>
  <si>
    <t xml:space="preserve"> H00008 </t>
  </si>
  <si>
    <t xml:space="preserve"> H00004 </t>
  </si>
  <si>
    <t>Tubo em PVC - 40mm (LS)</t>
  </si>
  <si>
    <t>ADESIVO PLASTICO PARA PVC, FRASCO COM *850* GR</t>
  </si>
  <si>
    <t xml:space="preserve"> 00011741 </t>
  </si>
  <si>
    <t>RALO SIFONADO CILINDRICO, PVC, 100 X 40 MM,  COM GRELHA REDONDA BRANCA</t>
  </si>
  <si>
    <t>SOLUCAO PREPARADORA / LIMPADORA PARA PVC, FRASCO COM 1000 CM3</t>
  </si>
  <si>
    <t xml:space="preserve"> 00006146 </t>
  </si>
  <si>
    <t>SIFAO PLASTICO TIPO COPO PARA TANQUE, 1.1/4 X 1.1/2 "</t>
  </si>
  <si>
    <t xml:space="preserve"> 00006142 </t>
  </si>
  <si>
    <t>CONJUNTO DE LIGACAO PARA BACIA SANITARIA AJUSTAVEL, EM PLASTICO BRANCO, COM TUBO, CANOPLA E ESPUDE</t>
  </si>
  <si>
    <t xml:space="preserve"> 00010432 </t>
  </si>
  <si>
    <t>MICTORIO INDICUDUAL, SIFONADO, LOUCA BRANCA, SEM COMPLEMENTOS</t>
  </si>
  <si>
    <t xml:space="preserve"> 00021112 </t>
  </si>
  <si>
    <t>VALVULA DE DESCARGA EM METAL CROMADO PARA MICTORIO COM ACIONAMENTO POR PRESSAO E FECHAMENTO AUTOMATICO</t>
  </si>
  <si>
    <t xml:space="preserve"> 88631 </t>
  </si>
  <si>
    <t>ARGAMASSA TRAÇO 1:4 (EM VOLUME DE CIMENTO E AREIA MÉDIA ÚMIDA), PREPARO MANUAL. AF_08/2019</t>
  </si>
  <si>
    <t xml:space="preserve"> 00001380 </t>
  </si>
  <si>
    <t>CIMENTO BRANCO</t>
  </si>
  <si>
    <t xml:space="preserve"> 00025976 </t>
  </si>
  <si>
    <t>DIVISORIA EM GRANITO, COM DUAS FACES POLIDAS, TIPO ANDORINHA/ QUARTZ/ CASTELO/ CORUMBA OU OUTROS EQUIVALENTES DA REGIAO, E=  *3,0* CM</t>
  </si>
  <si>
    <t xml:space="preserve"> 00036794 </t>
  </si>
  <si>
    <t>LAVATORIO DE LOUCA BRANCA, COM COLUNA, DIMENSOES *44 X 35* CM (L X C)</t>
  </si>
  <si>
    <t>TORNEIRA DE MESA PARA LAVATORIO, FIXA, CROMADA, PADRAO POPULAR, 1/2 " OU 3/4 " (REF 1193)</t>
  </si>
  <si>
    <t xml:space="preserve"> D00068 </t>
  </si>
  <si>
    <t>Parafuso de 1/2"x8"</t>
  </si>
  <si>
    <t xml:space="preserve"> H00034 </t>
  </si>
  <si>
    <t xml:space="preserve"> 00011758 </t>
  </si>
  <si>
    <t>SABONETEIRA PLASTICA TIPO DISPENSER PARA SABONETE LIQUIDO COM RESERVATORIO 800 A 1500 ML</t>
  </si>
  <si>
    <t xml:space="preserve"> 00011757 </t>
  </si>
  <si>
    <t>SABONETEIRA DE PAREDE EM METAL CROMADO</t>
  </si>
  <si>
    <t xml:space="preserve"> 00001368 </t>
  </si>
  <si>
    <t>CHUVEIRO COMUM EM PLASTICO BRANCO, COM CANO, 3 TEMPERATURAS, 5500 W (110/220 V)</t>
  </si>
  <si>
    <t xml:space="preserve"> 86879 </t>
  </si>
  <si>
    <t>VÁLVULA EM PLÁSTICO 1 PARA PIA, TANQUE OU LAVATÓRIO, COM OU SEM LADRÃO - FORNECIMENTO E INSTALAÇÃO. AF_01/2020</t>
  </si>
  <si>
    <t xml:space="preserve"> 00007604 </t>
  </si>
  <si>
    <t>TORNEIRA CROMADA PARA TANQUE / JARDIM, SEM BICO , CANO LONGO, DE PAREDE, PADRAO POPULAR / USO GERAL, 1/2 " OU 3/4 " (REF 1126)</t>
  </si>
  <si>
    <t xml:space="preserve"> 1.01.12 </t>
  </si>
  <si>
    <t>AJUDANTE DE CARPINTEIRO</t>
  </si>
  <si>
    <t xml:space="preserve"> 1.01.11 </t>
  </si>
  <si>
    <t xml:space="preserve"> 1.01.39 </t>
  </si>
  <si>
    <t xml:space="preserve"> 1.01.46 </t>
  </si>
  <si>
    <t xml:space="preserve"> 2.10.12 </t>
  </si>
  <si>
    <t>SARRAFO BRUTO 5X2,5CM G1-C2</t>
  </si>
  <si>
    <t xml:space="preserve"> 2.10.35 </t>
  </si>
  <si>
    <t>PAINEL DE MADEIRA COMPENSADA RESINADA E=12MM G1-C8</t>
  </si>
  <si>
    <t xml:space="preserve"> 2.05.30 </t>
  </si>
  <si>
    <t>CONCRETO DOSADO (CONDICAO-A) FCK 15 M PA</t>
  </si>
  <si>
    <t xml:space="preserve"> 2.67.60 </t>
  </si>
  <si>
    <t>PREGO</t>
  </si>
  <si>
    <t xml:space="preserve"> 3.65.53 </t>
  </si>
  <si>
    <t>TC-09 PLACA DE CONCR. PRE-MOLD PERF. 59.5X19.5X5CM</t>
  </si>
  <si>
    <t>DROP - DRENAGEM/OBRAS DE CONTENÇÃO / POÇOS DE VISITA E CAIXAS</t>
  </si>
  <si>
    <t xml:space="preserve"> 00010541 </t>
  </si>
  <si>
    <t>CALHA/CANALETA DE CONCRETO SIMPLES, TIPO MEIA CANA, DIAMETRO DE 30 CM, PARA AGUA PLUVIAL</t>
  </si>
  <si>
    <t xml:space="preserve"> 00010498 </t>
  </si>
  <si>
    <t>MASSA PARA VIDRO</t>
  </si>
  <si>
    <t xml:space="preserve"> 00010491 </t>
  </si>
  <si>
    <t>VIDRO LISO INCOLOR 6 MM - SEM COLOCACAO</t>
  </si>
  <si>
    <t xml:space="preserve"> 00010507 </t>
  </si>
  <si>
    <t>VIDRO TEMPERADO INCOLOR E = 10 MM, SEM COLOCACAO</t>
  </si>
  <si>
    <t xml:space="preserve"> 90806 </t>
  </si>
  <si>
    <t>BATENTE PARA PORTA DE MADEIRA, FIXAÇÃO COM ARGAMASSA, PADRÃO MÉDIO - FORNECIMENTO E INSTALAÇÃO. AF_12/2019_P</t>
  </si>
  <si>
    <t xml:space="preserve"> 91299 </t>
  </si>
  <si>
    <t>PORTA DE MADEIRA, TIPO MEXICANA, MACIÇA (PESADA OU SUPERPESADA), 80X210CM, ESPESSURA DE 3,5CM, INCLUSO DOBRADIÇAS - FORNECIMENTO E INSTALAÇÃO. AF_12/2019</t>
  </si>
  <si>
    <t xml:space="preserve"> 100659 </t>
  </si>
  <si>
    <t>ALIZAR DE 5X1,5CM PARA PORTA FIXADO COM PREGOS, PADRÃO MÉDIO - FORNECIMENTO E INSTALAÇÃO. AF_12/2019</t>
  </si>
  <si>
    <t xml:space="preserve"> 00020007 </t>
  </si>
  <si>
    <t>GUARNICAO / ALIZAR / VISTA LISA EM MADEIRA MACICA, PARA PORTA , E = *1* CM, L = *5* CM,  PINUS /EUCALIPTO / VIROLA OU EQUIVALENTE DA REGIAO</t>
  </si>
  <si>
    <t xml:space="preserve"> 00039026 </t>
  </si>
  <si>
    <t>PREGO DE ACO POLIDO SEM CABECA 15 X 15 (1 1/4 X 13)</t>
  </si>
  <si>
    <t xml:space="preserve"> 00003090 </t>
  </si>
  <si>
    <t>FECHADURA ESPELHO PARA PORTA INTERNA, EM ACO INOX (MAQUINA, TESTA E CONTRA-TESTA) E EM ZAMAC (MACANETA, LINGUETA E TRINCOS) COM ACABAMENTO CROMADO, MAQUINA DE 40 MM, INCLUINDO CHAVE TIPO INTERNA</t>
  </si>
  <si>
    <t xml:space="preserve"> 00000184 </t>
  </si>
  <si>
    <t>BATENTE / PORTAL / ADUELA / MARCO EM MADEIRA MACICA COM REBAIXO, E = *3* CM, L = *14* CM, PARA PORTAS DE  GIRO DE *60 CM A 120* CM  X *210* CM, PINUS / EUCALIPTO / VIROLA OU EQUIVALENTE DA REGIAO (NAO INCLUI ALIZARES)</t>
  </si>
  <si>
    <t>JG</t>
  </si>
  <si>
    <t xml:space="preserve"> 00005066 </t>
  </si>
  <si>
    <t>PREGO DE ACO POLIDO COM CABECA 12 X 12</t>
  </si>
  <si>
    <t xml:space="preserve"> 00037596 </t>
  </si>
  <si>
    <t>ARGAMASSA COLANTE TIPO AC III E</t>
  </si>
  <si>
    <t xml:space="preserve"> 00036881 </t>
  </si>
  <si>
    <t>PASTILHA CERAMICA/PORCELANA, REVEST INT/EXT E  PISCINA, CORES BRANCA OU FRIAS, SOLIDAS, SEM MESCLAGEM/MISTURA, ACABAMENTO LISO *5 X 5* CM</t>
  </si>
  <si>
    <t xml:space="preserve"> 00020249 </t>
  </si>
  <si>
    <t>SOLEIRA/ TABEIRA EM MARMORE, POLIDO, BRANCO COMUM, L= 5 CM, E=  *2,0* CM</t>
  </si>
  <si>
    <t xml:space="preserve"> 94964 </t>
  </si>
  <si>
    <t>CONCRETO FCK = 20MPA, TRAÇO 1:2,7:3 (EM MASSA SECA DE CIMENTO/ AREIA MÉDIA/ BRITA 1) - PREPARO MECÂNICO COM BETONEIRA 400 L. AF_05/2021</t>
  </si>
  <si>
    <t xml:space="preserve"> 00003777 </t>
  </si>
  <si>
    <t>LONA PLASTICA PESADA PRETA, E = 150 MICRA</t>
  </si>
  <si>
    <t xml:space="preserve"> 00007156 </t>
  </si>
  <si>
    <t>TELA DE ACO SOLDADA NERVURADA, CA-60, Q-196, (3,11 KG/M2), DIAMETRO DO FIO = 5,0 MM, LARGURA = 2,45 M, ESPACAMENTO DA MALHA = 10 X 10 CM</t>
  </si>
  <si>
    <t>TINTA LATEX ACRILICA PREMIUM, COR BRANCO FOSCO</t>
  </si>
  <si>
    <t>SELADOR ACRILICO OPACO PREMIUM INTERIOR/EXTERIOR</t>
  </si>
  <si>
    <t xml:space="preserve"> 00004047 </t>
  </si>
  <si>
    <t>!EM PROCESSO DE DESATIVACAO! MASSA CORRIDA PVA PARA PAREDES INTERNAS</t>
  </si>
  <si>
    <t>GL</t>
  </si>
  <si>
    <t xml:space="preserve"> 00003767 </t>
  </si>
  <si>
    <t>LIXA EM FOLHA PARA PAREDE OU MADEIRA, NUMERO 120 (COR VERMELHA)</t>
  </si>
  <si>
    <t xml:space="preserve"> 00043649 </t>
  </si>
  <si>
    <t>TINTA ESMALTE BASE AGUA PREMIUM ACETINADO</t>
  </si>
  <si>
    <t xml:space="preserve"> 00003768 </t>
  </si>
  <si>
    <t>LIXA EM FOLHA PARA FERRO, NUMERO 150</t>
  </si>
  <si>
    <t>DILUENTE AGUARRAS</t>
  </si>
  <si>
    <t xml:space="preserve"> 00007292 </t>
  </si>
  <si>
    <t>TINTA ESMALTE SINTETICO PREMIUM BRILHANTE</t>
  </si>
  <si>
    <t xml:space="preserve"> 00006086 </t>
  </si>
  <si>
    <t>!EM PROCESSO DE DESATIVACAO! FUNDO SINTETICO NIVELADOR BRANCO FOSCO PARA MADEIRA</t>
  </si>
  <si>
    <t xml:space="preserve"> 00044072 </t>
  </si>
  <si>
    <t>PRIMER EPOXI / EPOXIDICO</t>
  </si>
  <si>
    <t>Urbanização de Parques e Praças</t>
  </si>
  <si>
    <t xml:space="preserve"> 00025398 </t>
  </si>
  <si>
    <t>CONJUNTO PARA FUTSAL COM TRAVES OFICIAIS DE 3,00 X 2,00 M EM TUBO DE ACO GALVANIZADO 3" COM REQUADRO EM TUBO DE 1", PINTURA EM PRIMER COM TINTA ESMALTE SINTETICO E REDES DE POLIETILENO FIO 4 MM</t>
  </si>
  <si>
    <t xml:space="preserve"> 280009 </t>
  </si>
  <si>
    <t xml:space="preserve"> 280025 </t>
  </si>
  <si>
    <t xml:space="preserve"> 110142 </t>
  </si>
  <si>
    <t>Argamassa de cimento e areia 1:6</t>
  </si>
  <si>
    <t xml:space="preserve"> D00474 </t>
  </si>
  <si>
    <t>Tubo de aço galvanizado 1 1/2"</t>
  </si>
  <si>
    <t>Estrutura Metálica</t>
  </si>
  <si>
    <t xml:space="preserve"> 10550 </t>
  </si>
  <si>
    <t>Encargos Complementares - Pedreiro</t>
  </si>
  <si>
    <t xml:space="preserve"> 00007158 </t>
  </si>
  <si>
    <t>TELA DE ARAME GALVANIZADA QUADRANGULAR / LOSANGULAR, FIO 2,77 MM (12 BWG), MALHA 5 X 5 CM, H = 2 M</t>
  </si>
  <si>
    <t xml:space="preserve"> 00000003 </t>
  </si>
  <si>
    <t>ACIDO CLORIDRICO / ACIDO MURIATICO, DILUICAO 10% A 12% PARA USO EM LIMPEZA</t>
  </si>
  <si>
    <t xml:space="preserve">CURSO DE CAPACITAÇÃO PARA AJUDANTE DE    PEDREIRO (ENCARGOS COMPLEMENTARES) -    HORISTA                                                                                 </t>
  </si>
  <si>
    <t xml:space="preserve"> H </t>
  </si>
  <si>
    <t xml:space="preserve"> 095314 </t>
  </si>
  <si>
    <t xml:space="preserve">CURSO DE CAPACITAÇÃO PARA ARMADOR    (ENCARGOS COMPLEMENTARES) - HORISTA                   </t>
  </si>
  <si>
    <t xml:space="preserve"> 378 </t>
  </si>
  <si>
    <t xml:space="preserve"> 095316 </t>
  </si>
  <si>
    <t xml:space="preserve">CURSO DE CAPACITAÇÃO PARA AUXILIAR DE    ELETRICISTA (ENCARGOS COMPLEMENTARES) -    HORISTA                                                                                 </t>
  </si>
  <si>
    <t xml:space="preserve"> 247 </t>
  </si>
  <si>
    <t xml:space="preserve">CURSO DE CAPACITAÇÃO PARA AUXILIAR DE    ENCANADOR OU BOMBEIRO HIDRÁULICO (ENCARGOS    COMPLEMENTARES) - HORISTA                                         </t>
  </si>
  <si>
    <t xml:space="preserve"> 095320 </t>
  </si>
  <si>
    <t xml:space="preserve">CURSO DE CAPACITAÇÃO PARA AUXILIAR DE    SERRALHEIRO (ENCARGOS COMPLEMENTARES) -    HORISTA                                                                                 </t>
  </si>
  <si>
    <t xml:space="preserve"> 252 </t>
  </si>
  <si>
    <t xml:space="preserve">CURSO DE CAPACITAÇÃO PARA CARPINTEIRO    (ENCARGOS COMPLEMENTARES) - HORISTA                   </t>
  </si>
  <si>
    <t xml:space="preserve"> 095332 </t>
  </si>
  <si>
    <t xml:space="preserve">CURSO DE CAPACITAÇÃO PARA ELETRICISTA    (ENCARGOS COMPLEMENTARES) - HORISTA                   </t>
  </si>
  <si>
    <t xml:space="preserve"> 2436 </t>
  </si>
  <si>
    <t xml:space="preserve">CURSO DE CAPACITAÇÃO PARA ENCANADOR OU    BOMBEIRO HIDRÁULICO (ENCARGOS    COMPLEMENTARES) - HORISTA                                         </t>
  </si>
  <si>
    <t xml:space="preserve">CURSO DE CAPACITAÇÃO PARA MONTADOR DE    ESTRUTURA METÁLICA (ENCARGOS    COMPLEMENTARES) - HORISTA                                         </t>
  </si>
  <si>
    <t xml:space="preserve"> 095389 </t>
  </si>
  <si>
    <t xml:space="preserve">CURSO DE CAPACITAÇÃO PARA OPERADOR DE    BETONEIRA/MISTURADOR (ENCARGOS    COMPLEMENTARES) - HORISTA                                         </t>
  </si>
  <si>
    <t xml:space="preserve"> 37666 </t>
  </si>
  <si>
    <t>OPERADOR DE BETONEIRA /MISTURADOR</t>
  </si>
  <si>
    <t xml:space="preserve">CURSO DE CAPACITAÇÃO PARA PEDREIRO    (ENCARGOS COMPLEMENTARES) - HORISTA                   </t>
  </si>
  <si>
    <t xml:space="preserve"> 095377 </t>
  </si>
  <si>
    <t xml:space="preserve">CURSO DE CAPACITAÇÃO PARA SERRALHEIRO    (ENCARGOS COMPLEMENTARES) - HORISTA                   </t>
  </si>
  <si>
    <t xml:space="preserve"> 6110 </t>
  </si>
  <si>
    <t xml:space="preserve">CURSO DE CAPACITAÇÃO PARA SERVENTE    (ENCARGOS COMPLEMENTARES) - HORISTA                   </t>
  </si>
  <si>
    <t xml:space="preserve"> 00020017 </t>
  </si>
  <si>
    <t>GUARNICAO / ALIZAR / VISTA LISA EM MADEIRA MACICA, PARA PORTA  , E = *1* CM, L = *5* CM, CEDRINHO / ANGELIM COMERCIAL / TAURI/ CURUPIXA / PEROBA / CUMARU OU EQUIVALENTE DA REGIAO</t>
  </si>
  <si>
    <t xml:space="preserve"> 280006 </t>
  </si>
  <si>
    <t xml:space="preserve"> 43484 </t>
  </si>
  <si>
    <t xml:space="preserve"> 43460 </t>
  </si>
  <si>
    <t xml:space="preserve"> 060045 </t>
  </si>
  <si>
    <t>Alvenaria tijolo de barro a singelo</t>
  </si>
  <si>
    <t xml:space="preserve"> 110764 </t>
  </si>
  <si>
    <t>Argamassa de cimento,areia e adit. plast. 1:6</t>
  </si>
  <si>
    <t xml:space="preserve"> D00036 </t>
  </si>
  <si>
    <t>Tijolo de barro 14x19x9</t>
  </si>
  <si>
    <t xml:space="preserve"> J00003 </t>
  </si>
  <si>
    <t>Cimento</t>
  </si>
  <si>
    <t>SC</t>
  </si>
  <si>
    <t xml:space="preserve"> J00005 </t>
  </si>
  <si>
    <t>Areia</t>
  </si>
  <si>
    <t xml:space="preserve"> 110248 </t>
  </si>
  <si>
    <t>Argamassa de cimento e areia no traço 1:3</t>
  </si>
  <si>
    <t xml:space="preserve"> D00349 </t>
  </si>
  <si>
    <t>Aditivo plastificante</t>
  </si>
  <si>
    <t xml:space="preserve"> 050038 </t>
  </si>
  <si>
    <t>Armação p/ concreto</t>
  </si>
  <si>
    <t xml:space="preserve"> D00425 </t>
  </si>
  <si>
    <t>Aço CA 50/60 -  Preço médio</t>
  </si>
  <si>
    <t xml:space="preserve"> 90801 </t>
  </si>
  <si>
    <t>BATENTE PARA PORTA DE MADEIRA, PADRÃO MÉDIO - FORNECIMENTO E MONTAGEM. AF_12/2019</t>
  </si>
  <si>
    <t xml:space="preserve"> 00007319 </t>
  </si>
  <si>
    <t>TINTA ASFALTICA IMPERMEABILIZANTE DISPERSA EM AGUA, PARA MATERIAIS CIMENTICIOS</t>
  </si>
  <si>
    <t xml:space="preserve"> 00000183 </t>
  </si>
  <si>
    <t>BATENTE / PORTAL / ADUELA / MARCO EM MADEIRA MACICA COM REBAIXO, E = *3* CM, L = *14* CM, PARA PORTAS DE  GIRO DE *60 CM A 120* CM  X *210* CM, CEDRINHO / ANGELIM COMERCIAL / TAURI / CURUPIXA / PEROBA / CUMARU OU EQUIVALENTE DA REGIAO (NAO INCLUI ALIZARES)</t>
  </si>
  <si>
    <t xml:space="preserve"> H00025 </t>
  </si>
  <si>
    <t>Tubo de ligacao em PVC c/ canopla (LS)</t>
  </si>
  <si>
    <t xml:space="preserve"> H00042 </t>
  </si>
  <si>
    <t>Parafuso niquelado para loucas sanitarias</t>
  </si>
  <si>
    <t xml:space="preserve"> H00021 </t>
  </si>
  <si>
    <t>Bacia sanitaria de louca</t>
  </si>
  <si>
    <t xml:space="preserve"> H00022 </t>
  </si>
  <si>
    <t>Assento plastico</t>
  </si>
  <si>
    <t xml:space="preserve"> H00023 </t>
  </si>
  <si>
    <t>Bolsa plastica  (vaso sanitario)</t>
  </si>
  <si>
    <t xml:space="preserve"> H00024 </t>
  </si>
  <si>
    <t>Anel de borracha de 1"</t>
  </si>
  <si>
    <t xml:space="preserve"> 00001014 </t>
  </si>
  <si>
    <t>CABO DE COBRE, FLEXIVEL, CLASSE 4 OU 5, ISOLACAO EM PVC/A, ANTICHAMA BWF-B, 1 CONDUTOR, 450/750 V, SECAO NOMINAL 2,5 MM2</t>
  </si>
  <si>
    <t xml:space="preserve"> 00001871 </t>
  </si>
  <si>
    <t>CAIXA OCTOGONAL DE FUNDO MOVEL, EM PVC, DE 3" X 3", PARA ELETRODUTO FLEXIVEL CORRUGADO</t>
  </si>
  <si>
    <t xml:space="preserve"> 00001872 </t>
  </si>
  <si>
    <t>CAIXA DE PASSAGEM, EM PVC, DE 4" X 2", PARA ELETRODUTO FLEXIVEL CORRUGADO</t>
  </si>
  <si>
    <t>LAVATORIO / CUBA DE EMBUTIR, OVAL, DE LOUCA BRANCA, SEM LADRAO, DIMENSOES *50 X 35* CM (L X C)</t>
  </si>
  <si>
    <t xml:space="preserve"> 040257 </t>
  </si>
  <si>
    <t>Lastro de concreto magro c/ seixo</t>
  </si>
  <si>
    <t xml:space="preserve"> 050681 </t>
  </si>
  <si>
    <t>Concreto armado Fck=15 MPA c/forma mad. branca (incl. lançamento e adensamento)</t>
  </si>
  <si>
    <t xml:space="preserve"> 030010 </t>
  </si>
  <si>
    <t>Escavação manual ate 1.50m de profundidade</t>
  </si>
  <si>
    <t xml:space="preserve"> 110143 </t>
  </si>
  <si>
    <t>Chapisco de cimento e areia no traço 1:3</t>
  </si>
  <si>
    <t xml:space="preserve"> 130113 </t>
  </si>
  <si>
    <t>Cimentado liso e=2cm traço 1:3</t>
  </si>
  <si>
    <t xml:space="preserve"> 110763 </t>
  </si>
  <si>
    <t>Reboco com argamassa 1:6:Adit. Plast.</t>
  </si>
  <si>
    <t xml:space="preserve"> H00043 </t>
  </si>
  <si>
    <t xml:space="preserve"> 050258 </t>
  </si>
  <si>
    <t>Concreto c/ seixo Fck= 15 MPA (incl. lançamento e adensamento)</t>
  </si>
  <si>
    <t xml:space="preserve"> 050036 </t>
  </si>
  <si>
    <t>Forma  c/ madeira branca</t>
  </si>
  <si>
    <t xml:space="preserve"> 050037 </t>
  </si>
  <si>
    <t>Desforma</t>
  </si>
  <si>
    <t xml:space="preserve"> 280022 </t>
  </si>
  <si>
    <t>OPERADOR DE BETONEIRA/MISTURADOR COM ENCARGOS COMPLEMENTARES</t>
  </si>
  <si>
    <t xml:space="preserve"> M00008 </t>
  </si>
  <si>
    <t>Betoneira eletrica - 320l</t>
  </si>
  <si>
    <t xml:space="preserve"> J00007 </t>
  </si>
  <si>
    <t>Seixo lavado</t>
  </si>
  <si>
    <t xml:space="preserve"> 00002689 </t>
  </si>
  <si>
    <t>ELETRODUTO PVC FLEXIVEL CORRUGADO, COR AMARELA, DE 20 MM</t>
  </si>
  <si>
    <t xml:space="preserve"> 158 </t>
  </si>
  <si>
    <t>Almoço (Participação do empregador)</t>
  </si>
  <si>
    <t xml:space="preserve"> 941 </t>
  </si>
  <si>
    <t>Fardamento com mangas curta</t>
  </si>
  <si>
    <t xml:space="preserve"> 1651 </t>
  </si>
  <si>
    <t>Óculos branco proteção</t>
  </si>
  <si>
    <t>pr</t>
  </si>
  <si>
    <t xml:space="preserve"> 2378 </t>
  </si>
  <si>
    <t>Vale transporte</t>
  </si>
  <si>
    <t xml:space="preserve"> 10362 </t>
  </si>
  <si>
    <t>Seguro de vida e acidente em grupo</t>
  </si>
  <si>
    <t xml:space="preserve"> 10492 </t>
  </si>
  <si>
    <t>Cesta Básica</t>
  </si>
  <si>
    <t xml:space="preserve"> 10517 </t>
  </si>
  <si>
    <t>Exames admissionais/demissionais (checkup)</t>
  </si>
  <si>
    <t>cj</t>
  </si>
  <si>
    <t xml:space="preserve"> 10579 </t>
  </si>
  <si>
    <t>Chave de fenda chata 30 cm</t>
  </si>
  <si>
    <t xml:space="preserve"> 10596 </t>
  </si>
  <si>
    <t>Protetor auricular</t>
  </si>
  <si>
    <t xml:space="preserve"> 10599 </t>
  </si>
  <si>
    <t>Protetor solar fps 30 com 120ml</t>
  </si>
  <si>
    <t xml:space="preserve"> 10761 </t>
  </si>
  <si>
    <t>Refeição - café da manhã ( café com leite e dois pães com manteiga)</t>
  </si>
  <si>
    <t xml:space="preserve"> 11240 </t>
  </si>
  <si>
    <t>Alicate com isolamento</t>
  </si>
  <si>
    <t xml:space="preserve"> 11241 </t>
  </si>
  <si>
    <t>Alicate volt-amperimetro</t>
  </si>
  <si>
    <t xml:space="preserve"> 11242 </t>
  </si>
  <si>
    <t>Chave inglesa 12"</t>
  </si>
  <si>
    <t xml:space="preserve"> 00012893 </t>
  </si>
  <si>
    <t>BOTA DE SEGURANCA COM BIQUEIRA DE ACO E COLARINHO ACOLCHOADO</t>
  </si>
  <si>
    <t xml:space="preserve"> 00012895 </t>
  </si>
  <si>
    <t>CAPACETE DE SEGURANCA ABA FRONTAL COM SUSPENSAO DE POLIETILENO, SEM JUGULAR (CLASSE B)</t>
  </si>
  <si>
    <t xml:space="preserve"> 00012894 </t>
  </si>
  <si>
    <t>CAPA PARA CHUVA EM PVC COM FORRO DE POLIESTER, COM CAPUZ (AMARELA OU AZUL)</t>
  </si>
  <si>
    <t xml:space="preserve"> 00012892 </t>
  </si>
  <si>
    <t>LUVA RASPA DE COURO, CANO CURTO (PUNHO *7* CM)</t>
  </si>
  <si>
    <t xml:space="preserve"> 4174 </t>
  </si>
  <si>
    <t>Desempenadeira de aço lisa, cabo madeira, ref:143, Atlas ou similar</t>
  </si>
  <si>
    <t xml:space="preserve"> 4722 </t>
  </si>
  <si>
    <t>Colher de pedreiro</t>
  </si>
  <si>
    <t xml:space="preserve"> 10282 </t>
  </si>
  <si>
    <t>Regua de alumínio c/ 2,00m (para pedreiro)</t>
  </si>
  <si>
    <t xml:space="preserve"> 10789 </t>
  </si>
  <si>
    <t>Nível de bolha de madeira</t>
  </si>
  <si>
    <t xml:space="preserve"> 10790 </t>
  </si>
  <si>
    <t>Prumo de face</t>
  </si>
  <si>
    <t xml:space="preserve"> 11243 </t>
  </si>
  <si>
    <t>Martelo sem unha</t>
  </si>
  <si>
    <t xml:space="preserve"> 11245 </t>
  </si>
  <si>
    <t>Desempoladeira de madeira 12x22</t>
  </si>
  <si>
    <t xml:space="preserve"> 11246 </t>
  </si>
  <si>
    <t>Escala métrica de bambú</t>
  </si>
  <si>
    <t>Un</t>
  </si>
  <si>
    <t xml:space="preserve"> 11247 </t>
  </si>
  <si>
    <t>Serra mármore Serra marmore</t>
  </si>
  <si>
    <t xml:space="preserve"> 11264 </t>
  </si>
  <si>
    <t>Marreta de 1/2 kg com cabo</t>
  </si>
  <si>
    <t xml:space="preserve"> 11265 </t>
  </si>
  <si>
    <t>Martelo de borracha com cabo</t>
  </si>
  <si>
    <t xml:space="preserve"> 4729 </t>
  </si>
  <si>
    <t>Marreta 1 kg com cabo</t>
  </si>
  <si>
    <t xml:space="preserve"> 4728 </t>
  </si>
  <si>
    <t>Talhadeira chata 10" Talhadeira chara 10"</t>
  </si>
  <si>
    <t xml:space="preserve"> 10788 </t>
  </si>
  <si>
    <t>Pá quadrada</t>
  </si>
  <si>
    <t xml:space="preserve"> 00002711 </t>
  </si>
  <si>
    <t>CARRINHO DE MAO DE ACO CAPACIDADE 50 A 60 L, PNEU COM CAMARA</t>
  </si>
  <si>
    <t xml:space="preserve"> D00082 </t>
  </si>
  <si>
    <t>Prego 2"x11</t>
  </si>
  <si>
    <t xml:space="preserve"> D00012 </t>
  </si>
  <si>
    <t>Ripão em madeira de lei 2"x1" serr.</t>
  </si>
  <si>
    <t xml:space="preserve"> 020174 </t>
  </si>
  <si>
    <t>Retirada de entulho - manualmente (incluindo caixa coletora)</t>
  </si>
  <si>
    <t xml:space="preserve"> 030254 </t>
  </si>
  <si>
    <t>Reaterro compactado</t>
  </si>
  <si>
    <t xml:space="preserve"> H00061 </t>
  </si>
  <si>
    <t>Fossa septica cap= 10 pessoas</t>
  </si>
  <si>
    <t xml:space="preserve"> H00032 </t>
  </si>
  <si>
    <t>Sifao metalico de 1 1/2 "</t>
  </si>
  <si>
    <t xml:space="preserve"> H00052 </t>
  </si>
  <si>
    <t>Lavatorio de louca s/coluna branco (medio)</t>
  </si>
  <si>
    <t xml:space="preserve"> H00028 </t>
  </si>
  <si>
    <t>Valv. p/ lavat./bide d = 1" - cromada</t>
  </si>
  <si>
    <t xml:space="preserve"> H00056 </t>
  </si>
  <si>
    <t>Torneira metalica p/ lavatorio de 1/2"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</si>
  <si>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</si>
  <si>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</si>
  <si>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</si>
  <si>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</si>
  <si>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00004998 </t>
  </si>
  <si>
    <t>PORTA DE MADEIRA-DE-LEI TIPO MEXICANA SEM EMENDA (ANGELIM OU EQUIVALENTE REGIONAL), E = *3,5* CM</t>
  </si>
  <si>
    <t xml:space="preserve"> M00006 </t>
  </si>
  <si>
    <t>Compactador de solo CM-13</t>
  </si>
  <si>
    <t>Hp</t>
  </si>
  <si>
    <t xml:space="preserve"> H00009 </t>
  </si>
  <si>
    <t>Registro de gaveta s/ canopla - 1/2"</t>
  </si>
  <si>
    <t xml:space="preserve"> D00453 </t>
  </si>
  <si>
    <t>Caixa Coletora</t>
  </si>
  <si>
    <t xml:space="preserve"> H00062 </t>
  </si>
  <si>
    <t>Sumidouro cap=10 pessoas</t>
  </si>
  <si>
    <t>TANQUE DE LOUCA BRANCA, COM COLUNA, *30* L</t>
  </si>
  <si>
    <t xml:space="preserve"> H00002 </t>
  </si>
  <si>
    <t>Tubo em PVC - 75mm (LS)</t>
  </si>
  <si>
    <t xml:space="preserve"> H00001 </t>
  </si>
  <si>
    <t>ANEL DE VEDACAO, PVC FLEXIVEL, 100 MM, PARA SAIDA DE BACIA / VASO SANITARIO</t>
  </si>
  <si>
    <t>BACIA SANITARIA (VASO) COM CAIXA ACOPLADA, SIFAO APARENTE, DE LOUCA BRANCA (SEM ASSENTO)</t>
  </si>
  <si>
    <t>VALVULA DE ESCOAMENTO PARA TANQUE, EM METAL CROMADO, 1.1/2 ", SEM LADRAO, COM TAMPAO PLASTICO</t>
  </si>
  <si>
    <t xml:space="preserve"> 00006153 </t>
  </si>
  <si>
    <t>VALVULA EM PLASTICO BRANCO PARA TANQUE OU LAVATORIO 1 ", SEM UNHO E SEM LADRAO</t>
  </si>
  <si>
    <t xml:space="preserve"> 100,00%
 10.963,48</t>
  </si>
  <si>
    <t xml:space="preserve"> 100,00%
 18.621,28</t>
  </si>
  <si>
    <t xml:space="preserve"> 25,00%
 4.655,32</t>
  </si>
  <si>
    <t xml:space="preserve"> 100,00%
 176,90</t>
  </si>
  <si>
    <t xml:space="preserve"> 100,00%
 104.195,83</t>
  </si>
  <si>
    <t xml:space="preserve"> 25,00%
 26.048,96</t>
  </si>
  <si>
    <t xml:space="preserve"> 75,00%
 78.146,87</t>
  </si>
  <si>
    <t xml:space="preserve"> 100,00%
 1.083,57</t>
  </si>
  <si>
    <t xml:space="preserve"> 100,00%
 31.136,76</t>
  </si>
  <si>
    <t xml:space="preserve"> 25,09%
 7.812,84</t>
  </si>
  <si>
    <t xml:space="preserve"> 74,91%
 23.323,92</t>
  </si>
  <si>
    <t xml:space="preserve"> 100,00%
 6.099,71</t>
  </si>
  <si>
    <t xml:space="preserve"> 50,00%
 3.049,86</t>
  </si>
  <si>
    <t xml:space="preserve"> 100,00%
 5.454,27</t>
  </si>
  <si>
    <t xml:space="preserve"> 50,00%
 2.727,14</t>
  </si>
  <si>
    <t xml:space="preserve"> 100,00%
 8.143,39</t>
  </si>
  <si>
    <t xml:space="preserve"> 25,00%
 2.035,85</t>
  </si>
  <si>
    <t xml:space="preserve"> 75,00%
 6.107,54</t>
  </si>
  <si>
    <t xml:space="preserve"> 100,00%
 11.439,39</t>
  </si>
  <si>
    <t xml:space="preserve"> 100,00%
 23.164,24</t>
  </si>
  <si>
    <t xml:space="preserve"> 50,00%
 11.582,12</t>
  </si>
  <si>
    <t xml:space="preserve"> 100,00%
 20.298,39</t>
  </si>
  <si>
    <t xml:space="preserve"> 50,00%
 10.149,20</t>
  </si>
  <si>
    <t xml:space="preserve"> 100,00%
 7.053,16</t>
  </si>
  <si>
    <t xml:space="preserve"> 25,00%
 1.763,29</t>
  </si>
  <si>
    <t xml:space="preserve"> 75,00%
 5.289,87</t>
  </si>
  <si>
    <t xml:space="preserve"> 100,00%
 107.224,21</t>
  </si>
  <si>
    <t xml:space="preserve"> 50,00%
 53.612,11</t>
  </si>
  <si>
    <t xml:space="preserve"> 100,00%
 178.082,19</t>
  </si>
  <si>
    <t xml:space="preserve"> 40,00%
 71.232,88</t>
  </si>
  <si>
    <t xml:space="preserve"> 60,00%
 106.849,31</t>
  </si>
  <si>
    <t xml:space="preserve"> 100,00%
 76.217,11</t>
  </si>
  <si>
    <t xml:space="preserve"> 40,00%
 30.486,84</t>
  </si>
  <si>
    <t xml:space="preserve"> 20,00%
 15.243,42</t>
  </si>
  <si>
    <t xml:space="preserve"> 100,00%
 11.301,48</t>
  </si>
  <si>
    <t xml:space="preserve"> 149.631,66</t>
  </si>
  <si>
    <t xml:space="preserve"> 100,0%</t>
  </si>
  <si>
    <t>SINAPI - 10/2021 - Pará
SICRO3 - 07/2021 - Pará
ORSE - 09/2021 - Sergipe
SEDOP - 09/2021 - Pará
FDE - 07/2021 - São Paulo</t>
  </si>
  <si>
    <t xml:space="preserve"> 3.1.13</t>
  </si>
  <si>
    <t>Retirada de ponto elétrico</t>
  </si>
  <si>
    <t xml:space="preserve"> 3.5.27</t>
  </si>
  <si>
    <t xml:space="preserve"> 3.5.28</t>
  </si>
  <si>
    <t xml:space="preserve"> 3.5.29</t>
  </si>
  <si>
    <t xml:space="preserve"> 3.5.30</t>
  </si>
  <si>
    <t xml:space="preserve"> 3.5.31</t>
  </si>
  <si>
    <t xml:space="preserve"> 3.5.32</t>
  </si>
  <si>
    <t xml:space="preserve"> 3.5.33</t>
  </si>
  <si>
    <t xml:space="preserve"> 3.5.34</t>
  </si>
  <si>
    <t>74131/005</t>
  </si>
  <si>
    <t>74130/001</t>
  </si>
  <si>
    <t>74130/003</t>
  </si>
  <si>
    <t xml:space="preserve"> 74130/007</t>
  </si>
  <si>
    <t>Ponto p/ar condicionado(tubul.,cj.airstop e fiaçao)</t>
  </si>
  <si>
    <t>PONTO DE ILUMINAÇÃO RESIDENCIAL INCLUINDO INTERRUPTOR SIMPLES CONJUGADO COM PARALELO, CAIXA ELÉTRICA, ELETRODUTO, CABO, RASGO, QUEBRA E CHUMBAMENTO (EXCLUINDO LUMINÁRIA E LÂMPADA). AF_01/2016</t>
  </si>
  <si>
    <t>Ponto p/ telefone(c/eletroduto,cx.,fiaçao e tomada)</t>
  </si>
  <si>
    <t>Ponto de logica - UTP (incl. eletr.,cabo e conector)</t>
  </si>
  <si>
    <t>QUADRO DE DISTRIBUICAO DE ENERGIA EM CHAPA DE ACO GALVANIZADO, PARA 12 DISJUNTORES TERMOMAGNETICOS MONOPOLARES, COM BARRAMENTO TRIFASICO E NEUTRO - FORNECIMENTO E INSTALACAO</t>
  </si>
  <si>
    <t>QUADRO DE DISTRIBUICAO DE ENERGIA DE EMBUTIR, EM CHAPA METALICA, PARA 24 DISJUNTORES TERMOMAGNETICOS MONOPOLARES, COM BARRAMENTO TRIFASICO E NEUTRO, FORNECIMENTO E INSTALACAO</t>
  </si>
  <si>
    <t>Quadro de mediçao trifasico (c/ disjuntor)</t>
  </si>
  <si>
    <t>DISJUNTOR TERMOMAGNETICO MONOPOLAR PADRAO NEMA (AMERICANO) 10 A 30A 240V, FORNECIMENTO E INSTALACAO</t>
  </si>
  <si>
    <t>DISJUNTOR TERMOMAGNETICO BIPOLAR PADRAO NEMA (AMERICANO) 10 A 50A 240V, FORNECIMENTO E INSTALACAO</t>
  </si>
  <si>
    <t>DISJUNTOR TERMOMAGNETICO TRIPOLAR EM CAIXA MOLDADA 250A 600V, FORNECIMENTO E INSTALACAO</t>
  </si>
  <si>
    <t xml:space="preserve"> 3.5.5</t>
  </si>
  <si>
    <t xml:space="preserve"> 3.5.6</t>
  </si>
  <si>
    <t xml:space="preserve"> 3.5.7</t>
  </si>
  <si>
    <t xml:space="preserve"> 3.5.8</t>
  </si>
  <si>
    <t xml:space="preserve"> 3.5.9</t>
  </si>
  <si>
    <t xml:space="preserve"> 3.5.10</t>
  </si>
  <si>
    <t xml:space="preserve"> 3.5.11</t>
  </si>
  <si>
    <t xml:space="preserve"> 3.5.12</t>
  </si>
  <si>
    <t xml:space="preserve"> 3.5.13</t>
  </si>
  <si>
    <t xml:space="preserve"> 3.5.14</t>
  </si>
  <si>
    <t xml:space="preserve"> 3.5.15</t>
  </si>
  <si>
    <t xml:space="preserve"> 3.5.16</t>
  </si>
  <si>
    <t xml:space="preserve"> 3.5.17</t>
  </si>
  <si>
    <t xml:space="preserve"> 3.5.18</t>
  </si>
  <si>
    <t xml:space="preserve"> 3.5.19</t>
  </si>
  <si>
    <t xml:space="preserve"> 3.5.20</t>
  </si>
  <si>
    <t xml:space="preserve"> 3.5.21</t>
  </si>
  <si>
    <t xml:space="preserve"> 3.5.22</t>
  </si>
  <si>
    <t xml:space="preserve"> 3.5.23</t>
  </si>
  <si>
    <t xml:space="preserve"> 3.5.24</t>
  </si>
  <si>
    <t xml:space="preserve"> 3.5.25</t>
  </si>
  <si>
    <t xml:space="preserve"> 3.5.26</t>
  </si>
  <si>
    <t xml:space="preserve"> 3.5.2</t>
  </si>
  <si>
    <t xml:space="preserve"> 3.5.3</t>
  </si>
  <si>
    <t xml:space="preserve"> 3.5.4</t>
  </si>
  <si>
    <t xml:space="preserve"> 95,54%
 697.843,35</t>
  </si>
  <si>
    <t xml:space="preserve"> 5,66%
 39.511,72</t>
  </si>
  <si>
    <t xml:space="preserve"> 19,16%
 133.674,86</t>
  </si>
  <si>
    <t xml:space="preserve"> 100,00%
 17.431,85</t>
  </si>
  <si>
    <t xml:space="preserve"> 70,00%
 12.202,30</t>
  </si>
  <si>
    <t xml:space="preserve"> 20,00%
 3.486,37</t>
  </si>
  <si>
    <t xml:space="preserve"> 10,00%
 1.743,19</t>
  </si>
  <si>
    <t xml:space="preserve"> 100,00%
 131.779,14</t>
  </si>
  <si>
    <t xml:space="preserve"> 25,00%
 32.944,79</t>
  </si>
  <si>
    <t xml:space="preserve"> 75,00%
 98.834,36</t>
  </si>
  <si>
    <t xml:space="preserve"> 7,46%</t>
  </si>
  <si>
    <t xml:space="preserve"> 20,26%</t>
  </si>
  <si>
    <t xml:space="preserve"> 55.130,52</t>
  </si>
  <si>
    <t xml:space="preserve"> 79,74%</t>
  </si>
  <si>
    <t xml:space="preserve"> 589.097,93</t>
  </si>
  <si>
    <t xml:space="preserve"> 738.729,59</t>
  </si>
  <si>
    <t xml:space="preserve"> 39,62%
 276.479,03</t>
  </si>
  <si>
    <t xml:space="preserve"> 31,10%
 217.040,98</t>
  </si>
  <si>
    <t xml:space="preserve"> 39,11%</t>
  </si>
  <si>
    <t xml:space="preserve"> 33,17%</t>
  </si>
  <si>
    <t xml:space="preserve"> 288.947,19</t>
  </si>
  <si>
    <t xml:space="preserve"> 245.020,22</t>
  </si>
  <si>
    <t xml:space="preserve"> 46,58%</t>
  </si>
  <si>
    <t xml:space="preserve"> 344.077,71</t>
  </si>
  <si>
    <t xml:space="preserve"> 3.1.13 </t>
  </si>
  <si>
    <t xml:space="preserve"> 020857 </t>
  </si>
  <si>
    <t xml:space="preserve"> 230262 </t>
  </si>
  <si>
    <t xml:space="preserve"> 280005 </t>
  </si>
  <si>
    <t xml:space="preserve"> E00081 </t>
  </si>
  <si>
    <t>Disjuntor 2P - 6 a 32A - PADRÃO DIN</t>
  </si>
  <si>
    <t xml:space="preserve"> E00013 </t>
  </si>
  <si>
    <t>Eletroduto PVC Rígido de 3/4"</t>
  </si>
  <si>
    <t xml:space="preserve"> E00007 </t>
  </si>
  <si>
    <t>Cabo de cobre 4.0 mm2 - 750V</t>
  </si>
  <si>
    <t xml:space="preserve"> E00035 </t>
  </si>
  <si>
    <t>Arruela de 3/4"</t>
  </si>
  <si>
    <t xml:space="preserve"> E00004 </t>
  </si>
  <si>
    <t>Bucha de 3/4"</t>
  </si>
  <si>
    <t xml:space="preserve"> E00030 </t>
  </si>
  <si>
    <t>Conjunto airstop s/ disjuntor</t>
  </si>
  <si>
    <t xml:space="preserve"> 93140 </t>
  </si>
  <si>
    <t xml:space="preserve"> 91924 </t>
  </si>
  <si>
    <t>CABO DE COBRE FLEXÍVEL ISOLADO, 1,5 MM², ANTI-CHAMA 450/750 V, PARA CIRCUITOS TERMINAIS - FORNECIMENTO E INSTALAÇÃO. AF_12/2015</t>
  </si>
  <si>
    <t xml:space="preserve"> 91957 </t>
  </si>
  <si>
    <t>INTERRUPTOR SIMPLES (1 MÓDULO) COM INTERRUPTOR PARALELO (1 MÓDULO), 10A/250V, INCLUINDO SUPORTE E PLACA - FORNECIMENTO E INSTALAÇÃO. AF_12/2015</t>
  </si>
  <si>
    <t xml:space="preserve"> 210083 </t>
  </si>
  <si>
    <t xml:space="preserve"> E00003 </t>
  </si>
  <si>
    <t>Bucha e arruela de 3/4"-aluminio</t>
  </si>
  <si>
    <t xml:space="preserve"> E00025 </t>
  </si>
  <si>
    <t>Caixa derivaçao 3"x3"- Plástica</t>
  </si>
  <si>
    <t xml:space="preserve"> E00288 </t>
  </si>
  <si>
    <t>Fio nº 1-60 (telefone)</t>
  </si>
  <si>
    <t xml:space="preserve"> E00287 </t>
  </si>
  <si>
    <t>Tomada universal p/ telefone</t>
  </si>
  <si>
    <t xml:space="preserve"> 3.5.27 </t>
  </si>
  <si>
    <t xml:space="preserve"> 170683 </t>
  </si>
  <si>
    <t xml:space="preserve"> E00015 </t>
  </si>
  <si>
    <t>Eletroduto PVC Rígido de 1"</t>
  </si>
  <si>
    <t xml:space="preserve"> E00341 </t>
  </si>
  <si>
    <t>Fita isolante de alta fusão</t>
  </si>
  <si>
    <t>Rl</t>
  </si>
  <si>
    <t xml:space="preserve"> E00332 </t>
  </si>
  <si>
    <t>Conector femea RJ-45 - cat. 5</t>
  </si>
  <si>
    <t xml:space="preserve"> E00331 </t>
  </si>
  <si>
    <t>Caixa em PVC de sobrepor 2 pass. p/ RJ-45</t>
  </si>
  <si>
    <t xml:space="preserve"> E00347 </t>
  </si>
  <si>
    <t>Certificação de cabeamento</t>
  </si>
  <si>
    <t>Pt</t>
  </si>
  <si>
    <t xml:space="preserve"> E00342 </t>
  </si>
  <si>
    <t>Anilha de identificação (pacote c/ 20un)</t>
  </si>
  <si>
    <t xml:space="preserve"> E00338 </t>
  </si>
  <si>
    <t>Conector BNC p/ solda</t>
  </si>
  <si>
    <t xml:space="preserve"> E00335 </t>
  </si>
  <si>
    <t>Cabo UTP-cat.5-4 pares</t>
  </si>
  <si>
    <t xml:space="preserve"> 3.5.28 </t>
  </si>
  <si>
    <t xml:space="preserve"> 3.5.29 </t>
  </si>
  <si>
    <t xml:space="preserve"> 83463 </t>
  </si>
  <si>
    <t xml:space="preserve"> 3.5.30 </t>
  </si>
  <si>
    <t xml:space="preserve"> 74131/005 </t>
  </si>
  <si>
    <t xml:space="preserve"> 00012039 </t>
  </si>
  <si>
    <t>QUADRO DE DISTRIBUICAO COM BARRAMENTO TRIFASICO, DE EMBUTIR, EM CHAPA DE ACO GALVANIZADO, PARA 24 DISJUNTORES DIN, 100 A</t>
  </si>
  <si>
    <t xml:space="preserve"> 3.5.31 </t>
  </si>
  <si>
    <t xml:space="preserve"> 170615 </t>
  </si>
  <si>
    <t xml:space="preserve"> E00077 </t>
  </si>
  <si>
    <t>Cabo de cobre 25mm2 - 750V</t>
  </si>
  <si>
    <t xml:space="preserve"> E00290 </t>
  </si>
  <si>
    <t>Bucha / arruela 1 1/4"-aluminio</t>
  </si>
  <si>
    <t xml:space="preserve"> E00291 </t>
  </si>
  <si>
    <t>Luva p/ elet. FºGº de 1 1/4" (IE)</t>
  </si>
  <si>
    <t xml:space="preserve"> E00268 </t>
  </si>
  <si>
    <t>Eletroduto - ferro galvanizado 1 1/4"</t>
  </si>
  <si>
    <t xml:space="preserve"> E00088 </t>
  </si>
  <si>
    <t>Disjuntor 3P-40A</t>
  </si>
  <si>
    <t xml:space="preserve"> E00292 </t>
  </si>
  <si>
    <t>Curva 90º p/ elet. FºGº 1 1/4" (IE)</t>
  </si>
  <si>
    <t xml:space="preserve"> E00300 </t>
  </si>
  <si>
    <t>Quadro p/ medição trifásico - padrão CELPA</t>
  </si>
  <si>
    <t xml:space="preserve"> 3.5.32 </t>
  </si>
  <si>
    <t xml:space="preserve"> 74130/001 </t>
  </si>
  <si>
    <t xml:space="preserve"> 00002370 </t>
  </si>
  <si>
    <t>DISJUNTOR TIPO NEMA, MONOPOLAR 10 ATE 30A, TENSAO MAXIMA DE 240 V</t>
  </si>
  <si>
    <t xml:space="preserve"> 3.5.33 </t>
  </si>
  <si>
    <t xml:space="preserve"> 74130/003 </t>
  </si>
  <si>
    <t xml:space="preserve"> 00002388 </t>
  </si>
  <si>
    <t>DISJUNTOR TIPO NEMA, BIPOLAR 10  ATE  50 A, TENSAO MAXIMA 415 V</t>
  </si>
  <si>
    <t xml:space="preserve"> 3.5.34 </t>
  </si>
  <si>
    <t xml:space="preserve"> 74130/007 </t>
  </si>
  <si>
    <t xml:space="preserve"> 00002393 </t>
  </si>
  <si>
    <t>DISJUNTOR TERMOMAGNETICO TRIPOLAR 250 A / 600 V, TIPO FXD</t>
  </si>
  <si>
    <t xml:space="preserve"> 095313 </t>
  </si>
  <si>
    <t xml:space="preserve">CURSO DE CAPACITAÇÃO PARA AJUDANTE    ESPECIALIZADO (ENCARGOS COMPLEMENTARES) -    HORISTA                                                                                 </t>
  </si>
  <si>
    <t xml:space="preserve"> 242 </t>
  </si>
  <si>
    <t xml:space="preserve"> 00001013 </t>
  </si>
  <si>
    <t>CABO DE COBRE, FLEXIVEL, CLASSE 4 OU 5, ISOLACAO EM PVC/A, ANTICHAMA BWF-B, 1 CONDUTOR, 450/750 V, SECAO NOMINAL 1,5 MM2</t>
  </si>
  <si>
    <t xml:space="preserve"> 91956 </t>
  </si>
  <si>
    <t>INTERRUPTOR SIMPLES (1 MÓDULO) COM INTERRUPTOR PARALELO (1 MÓDULO), 10A/250V, SEM SUPORTE E SEM PLACA - FORNECIMENTO E INSTALAÇÃO. AF_12/2015</t>
  </si>
  <si>
    <t xml:space="preserve"> 00038113 </t>
  </si>
  <si>
    <t>INTERRUPTOR PARALELO 10A, 250V (APENAS MODULO)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</si>
</sst>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#,##0.00\ %"/>
    <numFmt numFmtId="165" formatCode="#,##0.0000"/>
    <numFmt numFmtId="166" formatCode="#,##0.0000000"/>
  </numFmts>
  <fonts count="25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12"/>
      <name val="Arial"/>
      <family val="1"/>
    </font>
    <font>
      <b/>
      <sz val="14"/>
      <name val="Arial"/>
      <family val="1"/>
    </font>
    <font>
      <b/>
      <sz val="22"/>
      <name val="Arial"/>
      <family val="1"/>
    </font>
    <font>
      <b/>
      <sz val="16"/>
      <name val="Arial"/>
      <family val="1"/>
    </font>
    <font>
      <b/>
      <sz val="11"/>
      <name val="Arial"/>
      <family val="2"/>
    </font>
    <font>
      <b/>
      <sz val="16"/>
      <color rgb="FF000000"/>
      <name val="Arial"/>
      <family val="2"/>
    </font>
    <font>
      <sz val="16"/>
      <name val="Arial"/>
      <family val="1"/>
    </font>
    <font>
      <sz val="8"/>
      <name val="Arial"/>
      <family val="1"/>
    </font>
    <font>
      <b/>
      <sz val="16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C7C7"/>
      </patternFill>
    </fill>
  </fills>
  <borders count="47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CCCC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/>
      <right/>
      <top/>
      <bottom style="thick">
        <color rgb="FF0092F6"/>
      </bottom>
      <diagonal/>
    </border>
  </borders>
  <cellStyleXfs count="5">
    <xf numFmtId="0" fontId="0" fillId="0" borderId="0"/>
    <xf numFmtId="44" fontId="14" fillId="0" borderId="0" applyFont="0" applyFill="0" applyBorder="0" applyAlignment="0" applyProtection="0"/>
    <xf numFmtId="0" fontId="1" fillId="0" borderId="0"/>
    <xf numFmtId="0" fontId="14" fillId="0" borderId="0"/>
    <xf numFmtId="9" fontId="14" fillId="0" borderId="0" applyFont="0" applyFill="0" applyBorder="0" applyAlignment="0" applyProtection="0"/>
  </cellStyleXfs>
  <cellXfs count="252">
    <xf numFmtId="0" fontId="0" fillId="0" borderId="0" xfId="0"/>
    <xf numFmtId="0" fontId="9" fillId="7" borderId="0" xfId="0" applyFont="1" applyFill="1" applyAlignment="1">
      <alignment horizontal="center" vertical="top" wrapText="1"/>
    </xf>
    <xf numFmtId="0" fontId="13" fillId="11" borderId="0" xfId="0" applyFont="1" applyFill="1" applyAlignment="1">
      <alignment horizontal="center" vertical="top" wrapText="1"/>
    </xf>
    <xf numFmtId="0" fontId="4" fillId="16" borderId="15" xfId="0" applyFont="1" applyFill="1" applyBorder="1" applyAlignment="1">
      <alignment horizontal="center" vertical="center" wrapText="1"/>
    </xf>
    <xf numFmtId="0" fontId="4" fillId="16" borderId="15" xfId="0" applyFont="1" applyFill="1" applyBorder="1" applyAlignment="1">
      <alignment horizontal="left" vertical="center" wrapText="1"/>
    </xf>
    <xf numFmtId="4" fontId="4" fillId="16" borderId="1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0" fontId="4" fillId="16" borderId="19" xfId="0" applyFont="1" applyFill="1" applyBorder="1" applyAlignment="1">
      <alignment horizontal="center" vertical="center" wrapText="1"/>
    </xf>
    <xf numFmtId="164" fontId="4" fillId="16" borderId="20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8" fillId="6" borderId="37" xfId="0" applyFont="1" applyFill="1" applyBorder="1" applyAlignment="1">
      <alignment horizontal="left" vertical="top" wrapText="1"/>
    </xf>
    <xf numFmtId="0" fontId="10" fillId="8" borderId="0" xfId="0" applyFont="1" applyFill="1" applyBorder="1" applyAlignment="1">
      <alignment vertical="center" wrapText="1"/>
    </xf>
    <xf numFmtId="0" fontId="12" fillId="10" borderId="0" xfId="0" applyFont="1" applyFill="1" applyBorder="1" applyAlignment="1">
      <alignment vertical="center" wrapText="1"/>
    </xf>
    <xf numFmtId="0" fontId="10" fillId="8" borderId="33" xfId="0" applyFont="1" applyFill="1" applyBorder="1" applyAlignment="1">
      <alignment vertical="center" wrapText="1"/>
    </xf>
    <xf numFmtId="0" fontId="12" fillId="10" borderId="33" xfId="0" applyFont="1" applyFill="1" applyBorder="1" applyAlignment="1">
      <alignment vertical="center" wrapText="1"/>
    </xf>
    <xf numFmtId="0" fontId="13" fillId="11" borderId="37" xfId="0" applyFont="1" applyFill="1" applyBorder="1" applyAlignment="1">
      <alignment horizontal="center" vertical="top" wrapText="1"/>
    </xf>
    <xf numFmtId="0" fontId="2" fillId="15" borderId="2" xfId="0" applyFont="1" applyFill="1" applyBorder="1" applyAlignment="1">
      <alignment horizontal="left" vertical="top" wrapText="1"/>
    </xf>
    <xf numFmtId="0" fontId="2" fillId="15" borderId="2" xfId="0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15" borderId="0" xfId="0" applyFont="1" applyFill="1" applyAlignment="1">
      <alignment horizontal="right" vertical="top" wrapText="1"/>
    </xf>
    <xf numFmtId="0" fontId="5" fillId="15" borderId="0" xfId="0" applyFont="1" applyFill="1" applyAlignment="1">
      <alignment horizontal="center" vertical="top" wrapText="1"/>
    </xf>
    <xf numFmtId="0" fontId="5" fillId="15" borderId="0" xfId="0" applyFont="1" applyFill="1" applyAlignment="1">
      <alignment horizontal="left" vertical="center" wrapText="1"/>
    </xf>
    <xf numFmtId="0" fontId="5" fillId="15" borderId="0" xfId="0" applyFont="1" applyFill="1" applyAlignment="1">
      <alignment horizontal="center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left" vertical="center" wrapText="1"/>
    </xf>
    <xf numFmtId="0" fontId="6" fillId="1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6" fillId="14" borderId="2" xfId="0" applyFont="1" applyFill="1" applyBorder="1" applyAlignment="1">
      <alignment horizontal="left" vertical="center" wrapText="1"/>
    </xf>
    <xf numFmtId="0" fontId="7" fillId="15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12" borderId="2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15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" fontId="4" fillId="12" borderId="2" xfId="0" applyNumberFormat="1" applyFont="1" applyFill="1" applyBorder="1" applyAlignment="1">
      <alignment horizontal="center" vertical="center" wrapText="1"/>
    </xf>
    <xf numFmtId="166" fontId="6" fillId="13" borderId="2" xfId="0" applyNumberFormat="1" applyFont="1" applyFill="1" applyBorder="1" applyAlignment="1">
      <alignment horizontal="center" vertical="center" wrapText="1"/>
    </xf>
    <xf numFmtId="4" fontId="6" fillId="13" borderId="2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166" fontId="7" fillId="5" borderId="2" xfId="0" applyNumberFormat="1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4" fontId="7" fillId="15" borderId="0" xfId="0" applyNumberFormat="1" applyFont="1" applyFill="1" applyAlignment="1">
      <alignment horizontal="center" vertical="center" wrapText="1"/>
    </xf>
    <xf numFmtId="166" fontId="5" fillId="15" borderId="0" xfId="0" applyNumberFormat="1" applyFont="1" applyFill="1" applyAlignment="1">
      <alignment horizontal="center" vertical="center" wrapText="1"/>
    </xf>
    <xf numFmtId="4" fontId="5" fillId="15" borderId="0" xfId="0" applyNumberFormat="1" applyFont="1" applyFill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165" fontId="5" fillId="15" borderId="0" xfId="0" applyNumberFormat="1" applyFont="1" applyFill="1" applyAlignment="1">
      <alignment horizontal="center" vertical="center" wrapText="1"/>
    </xf>
    <xf numFmtId="166" fontId="6" fillId="14" borderId="2" xfId="0" applyNumberFormat="1" applyFont="1" applyFill="1" applyBorder="1" applyAlignment="1">
      <alignment horizontal="center" vertical="center" wrapText="1"/>
    </xf>
    <xf numFmtId="4" fontId="6" fillId="14" borderId="2" xfId="0" applyNumberFormat="1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left" vertical="center" wrapText="1"/>
    </xf>
    <xf numFmtId="0" fontId="5" fillId="15" borderId="0" xfId="0" applyFont="1" applyFill="1" applyBorder="1" applyAlignment="1">
      <alignment horizontal="center" vertical="center" wrapText="1"/>
    </xf>
    <xf numFmtId="0" fontId="7" fillId="15" borderId="33" xfId="0" applyFont="1" applyFill="1" applyBorder="1" applyAlignment="1">
      <alignment horizontal="left" vertical="center" wrapText="1"/>
    </xf>
    <xf numFmtId="0" fontId="5" fillId="15" borderId="33" xfId="0" applyFont="1" applyFill="1" applyBorder="1" applyAlignment="1">
      <alignment horizontal="center" vertical="center" wrapText="1"/>
    </xf>
    <xf numFmtId="0" fontId="7" fillId="15" borderId="33" xfId="0" applyFont="1" applyFill="1" applyBorder="1" applyAlignment="1">
      <alignment horizontal="center" vertical="center" wrapText="1"/>
    </xf>
    <xf numFmtId="0" fontId="5" fillId="15" borderId="33" xfId="0" applyFont="1" applyFill="1" applyBorder="1" applyAlignment="1">
      <alignment horizontal="left" vertical="top" wrapText="1"/>
    </xf>
    <xf numFmtId="0" fontId="8" fillId="6" borderId="36" xfId="0" applyFont="1" applyFill="1" applyBorder="1" applyAlignment="1">
      <alignment vertical="top" wrapText="1"/>
    </xf>
    <xf numFmtId="0" fontId="8" fillId="6" borderId="33" xfId="0" applyFont="1" applyFill="1" applyBorder="1" applyAlignment="1">
      <alignment horizontal="left" vertical="top" wrapText="1"/>
    </xf>
    <xf numFmtId="0" fontId="2" fillId="15" borderId="4" xfId="0" applyFont="1" applyFill="1" applyBorder="1" applyAlignment="1">
      <alignment horizontal="center" vertical="center" wrapText="1"/>
    </xf>
    <xf numFmtId="164" fontId="4" fillId="16" borderId="2" xfId="0" applyNumberFormat="1" applyFont="1" applyFill="1" applyBorder="1" applyAlignment="1">
      <alignment horizontal="center" vertical="center" wrapText="1"/>
    </xf>
    <xf numFmtId="0" fontId="7" fillId="15" borderId="40" xfId="0" applyFont="1" applyFill="1" applyBorder="1" applyAlignment="1">
      <alignment horizontal="center" vertical="top" wrapText="1"/>
    </xf>
    <xf numFmtId="0" fontId="7" fillId="15" borderId="33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" fillId="0" borderId="0" xfId="2"/>
    <xf numFmtId="0" fontId="16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left" vertical="top" wrapText="1"/>
    </xf>
    <xf numFmtId="0" fontId="7" fillId="15" borderId="33" xfId="0" applyFont="1" applyFill="1" applyBorder="1" applyAlignment="1">
      <alignment horizontal="center" vertical="top" wrapText="1"/>
    </xf>
    <xf numFmtId="0" fontId="2" fillId="15" borderId="8" xfId="0" applyFont="1" applyFill="1" applyBorder="1" applyAlignment="1">
      <alignment horizontal="left" vertical="top" wrapText="1"/>
    </xf>
    <xf numFmtId="0" fontId="2" fillId="15" borderId="24" xfId="0" applyFont="1" applyFill="1" applyBorder="1" applyAlignment="1">
      <alignment horizontal="center" vertical="center" wrapText="1"/>
    </xf>
    <xf numFmtId="0" fontId="2" fillId="15" borderId="30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vertical="top" wrapText="1"/>
    </xf>
    <xf numFmtId="0" fontId="0" fillId="17" borderId="0" xfId="0" applyFill="1"/>
    <xf numFmtId="0" fontId="5" fillId="15" borderId="0" xfId="0" applyFont="1" applyFill="1" applyAlignment="1">
      <alignment horizontal="right" vertical="top" wrapText="1"/>
    </xf>
    <xf numFmtId="0" fontId="0" fillId="0" borderId="0" xfId="0"/>
    <xf numFmtId="0" fontId="5" fillId="15" borderId="33" xfId="0" applyFont="1" applyFill="1" applyBorder="1" applyAlignment="1">
      <alignment horizontal="right" vertical="top" wrapText="1"/>
    </xf>
    <xf numFmtId="0" fontId="5" fillId="15" borderId="0" xfId="0" applyFont="1" applyFill="1" applyAlignment="1">
      <alignment horizontal="left" vertical="top" wrapText="1"/>
    </xf>
    <xf numFmtId="0" fontId="2" fillId="15" borderId="2" xfId="0" applyFont="1" applyFill="1" applyBorder="1" applyAlignment="1">
      <alignment horizontal="left" vertical="top" wrapText="1"/>
    </xf>
    <xf numFmtId="0" fontId="2" fillId="15" borderId="2" xfId="0" applyFont="1" applyFill="1" applyBorder="1" applyAlignment="1">
      <alignment horizontal="right" vertical="top" wrapText="1"/>
    </xf>
    <xf numFmtId="0" fontId="5" fillId="15" borderId="34" xfId="0" applyFont="1" applyFill="1" applyBorder="1" applyAlignment="1">
      <alignment horizontal="left" vertical="center" wrapText="1"/>
    </xf>
    <xf numFmtId="0" fontId="6" fillId="15" borderId="2" xfId="0" applyFont="1" applyFill="1" applyBorder="1" applyAlignment="1">
      <alignment horizontal="left" vertical="top" wrapText="1"/>
    </xf>
    <xf numFmtId="0" fontId="6" fillId="15" borderId="2" xfId="0" applyFont="1" applyFill="1" applyBorder="1" applyAlignment="1">
      <alignment horizontal="right" vertical="top" wrapText="1"/>
    </xf>
    <xf numFmtId="0" fontId="6" fillId="15" borderId="2" xfId="0" applyFont="1" applyFill="1" applyBorder="1" applyAlignment="1">
      <alignment horizontal="center" vertical="top" wrapText="1"/>
    </xf>
    <xf numFmtId="4" fontId="6" fillId="15" borderId="2" xfId="0" applyNumberFormat="1" applyFont="1" applyFill="1" applyBorder="1" applyAlignment="1">
      <alignment horizontal="right" vertical="top" wrapText="1"/>
    </xf>
    <xf numFmtId="0" fontId="4" fillId="18" borderId="2" xfId="0" applyFont="1" applyFill="1" applyBorder="1" applyAlignment="1">
      <alignment horizontal="left" vertical="top" wrapText="1"/>
    </xf>
    <xf numFmtId="0" fontId="4" fillId="18" borderId="2" xfId="0" applyFont="1" applyFill="1" applyBorder="1" applyAlignment="1">
      <alignment horizontal="right" vertical="top" wrapText="1"/>
    </xf>
    <xf numFmtId="4" fontId="4" fillId="0" borderId="45" xfId="0" applyNumberFormat="1" applyFont="1" applyFill="1" applyBorder="1" applyAlignment="1">
      <alignment horizontal="right" vertical="top" wrapText="1"/>
    </xf>
    <xf numFmtId="4" fontId="4" fillId="16" borderId="2" xfId="0" applyNumberFormat="1" applyFont="1" applyFill="1" applyBorder="1" applyAlignment="1">
      <alignment horizontal="left" vertical="center" wrapText="1"/>
    </xf>
    <xf numFmtId="0" fontId="7" fillId="15" borderId="25" xfId="0" applyFont="1" applyFill="1" applyBorder="1" applyAlignment="1">
      <alignment horizontal="left" vertical="top" wrapText="1"/>
    </xf>
    <xf numFmtId="0" fontId="5" fillId="15" borderId="25" xfId="0" applyFont="1" applyFill="1" applyBorder="1" applyAlignment="1">
      <alignment horizontal="right" vertical="top" wrapText="1"/>
    </xf>
    <xf numFmtId="0" fontId="5" fillId="15" borderId="0" xfId="0" applyFont="1" applyFill="1" applyBorder="1" applyAlignment="1">
      <alignment horizontal="right" vertical="top" wrapText="1"/>
    </xf>
    <xf numFmtId="0" fontId="0" fillId="17" borderId="0" xfId="0" applyFill="1" applyAlignment="1">
      <alignment horizontal="center" vertical="center"/>
    </xf>
    <xf numFmtId="10" fontId="0" fillId="17" borderId="0" xfId="0" applyNumberFormat="1" applyFill="1"/>
    <xf numFmtId="0" fontId="2" fillId="15" borderId="2" xfId="0" applyFont="1" applyFill="1" applyBorder="1" applyAlignment="1">
      <alignment horizontal="center" vertical="top" wrapText="1"/>
    </xf>
    <xf numFmtId="166" fontId="6" fillId="15" borderId="2" xfId="0" applyNumberFormat="1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center" vertical="top" wrapText="1"/>
    </xf>
    <xf numFmtId="166" fontId="7" fillId="4" borderId="2" xfId="0" applyNumberFormat="1" applyFont="1" applyFill="1" applyBorder="1" applyAlignment="1">
      <alignment horizontal="right" vertical="top" wrapText="1"/>
    </xf>
    <xf numFmtId="4" fontId="7" fillId="4" borderId="2" xfId="0" applyNumberFormat="1" applyFont="1" applyFill="1" applyBorder="1" applyAlignment="1">
      <alignment horizontal="right" vertical="top" wrapText="1"/>
    </xf>
    <xf numFmtId="0" fontId="7" fillId="5" borderId="2" xfId="0" applyFont="1" applyFill="1" applyBorder="1" applyAlignment="1">
      <alignment horizontal="right" vertical="top" wrapText="1"/>
    </xf>
    <xf numFmtId="0" fontId="7" fillId="5" borderId="2" xfId="0" applyFont="1" applyFill="1" applyBorder="1" applyAlignment="1">
      <alignment horizontal="center" vertical="top" wrapText="1"/>
    </xf>
    <xf numFmtId="166" fontId="7" fillId="5" borderId="2" xfId="0" applyNumberFormat="1" applyFont="1" applyFill="1" applyBorder="1" applyAlignment="1">
      <alignment horizontal="right" vertical="top" wrapText="1"/>
    </xf>
    <xf numFmtId="4" fontId="7" fillId="5" borderId="2" xfId="0" applyNumberFormat="1" applyFont="1" applyFill="1" applyBorder="1" applyAlignment="1">
      <alignment horizontal="right" vertical="top" wrapText="1"/>
    </xf>
    <xf numFmtId="4" fontId="7" fillId="15" borderId="0" xfId="0" applyNumberFormat="1" applyFont="1" applyFill="1" applyAlignment="1">
      <alignment horizontal="right" vertical="top" wrapText="1"/>
    </xf>
    <xf numFmtId="0" fontId="6" fillId="15" borderId="1" xfId="0" applyFont="1" applyFill="1" applyBorder="1" applyAlignment="1">
      <alignment horizontal="left" vertical="top" wrapText="1"/>
    </xf>
    <xf numFmtId="165" fontId="7" fillId="5" borderId="2" xfId="0" applyNumberFormat="1" applyFont="1" applyFill="1" applyBorder="1" applyAlignment="1">
      <alignment horizontal="right" vertical="top" wrapText="1"/>
    </xf>
    <xf numFmtId="165" fontId="5" fillId="15" borderId="0" xfId="0" applyNumberFormat="1" applyFont="1" applyFill="1" applyAlignment="1">
      <alignment horizontal="right" vertical="top" wrapText="1"/>
    </xf>
    <xf numFmtId="0" fontId="6" fillId="18" borderId="3" xfId="0" applyFont="1" applyFill="1" applyBorder="1" applyAlignment="1">
      <alignment horizontal="right" vertical="top" wrapText="1"/>
    </xf>
    <xf numFmtId="0" fontId="6" fillId="18" borderId="46" xfId="0" applyFont="1" applyFill="1" applyBorder="1" applyAlignment="1">
      <alignment horizontal="right" vertical="top" wrapText="1"/>
    </xf>
    <xf numFmtId="0" fontId="0" fillId="0" borderId="33" xfId="0" applyBorder="1" applyAlignment="1">
      <alignment horizontal="center" vertical="center"/>
    </xf>
    <xf numFmtId="0" fontId="0" fillId="0" borderId="33" xfId="0" applyBorder="1"/>
    <xf numFmtId="0" fontId="4" fillId="18" borderId="45" xfId="0" applyFont="1" applyFill="1" applyBorder="1" applyAlignment="1">
      <alignment horizontal="left" vertical="top" wrapText="1"/>
    </xf>
    <xf numFmtId="0" fontId="4" fillId="18" borderId="45" xfId="0" applyFont="1" applyFill="1" applyBorder="1" applyAlignment="1">
      <alignment horizontal="right" vertical="top" wrapText="1"/>
    </xf>
    <xf numFmtId="0" fontId="6" fillId="18" borderId="33" xfId="0" applyFont="1" applyFill="1" applyBorder="1" applyAlignment="1">
      <alignment horizontal="right" vertical="top" wrapText="1"/>
    </xf>
    <xf numFmtId="10" fontId="6" fillId="0" borderId="20" xfId="4" applyNumberFormat="1" applyFont="1" applyFill="1" applyBorder="1" applyAlignment="1">
      <alignment horizontal="center" vertical="center" wrapText="1"/>
    </xf>
    <xf numFmtId="10" fontId="6" fillId="0" borderId="23" xfId="4" applyNumberFormat="1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6" borderId="33" xfId="0" applyFont="1" applyFill="1" applyBorder="1" applyAlignment="1">
      <alignment vertical="center" wrapText="1"/>
    </xf>
    <xf numFmtId="0" fontId="10" fillId="8" borderId="33" xfId="0" applyFont="1" applyFill="1" applyBorder="1" applyAlignment="1">
      <alignment vertical="center" wrapText="1"/>
    </xf>
    <xf numFmtId="44" fontId="11" fillId="9" borderId="33" xfId="1" applyFont="1" applyFill="1" applyBorder="1" applyAlignment="1">
      <alignment vertical="center" wrapText="1"/>
    </xf>
    <xf numFmtId="44" fontId="10" fillId="8" borderId="33" xfId="1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10" fillId="8" borderId="0" xfId="0" applyFont="1" applyFill="1" applyBorder="1" applyAlignment="1">
      <alignment vertical="center" wrapText="1"/>
    </xf>
    <xf numFmtId="44" fontId="11" fillId="9" borderId="0" xfId="1" applyFont="1" applyFill="1" applyBorder="1" applyAlignment="1">
      <alignment vertical="center" wrapText="1"/>
    </xf>
    <xf numFmtId="44" fontId="10" fillId="8" borderId="0" xfId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5" fillId="6" borderId="33" xfId="0" applyFont="1" applyFill="1" applyBorder="1" applyAlignment="1">
      <alignment horizontal="left" vertical="top" wrapText="1"/>
    </xf>
    <xf numFmtId="0" fontId="8" fillId="6" borderId="33" xfId="0" applyFont="1" applyFill="1" applyBorder="1" applyAlignment="1">
      <alignment horizontal="left" vertical="top" wrapText="1"/>
    </xf>
    <xf numFmtId="10" fontId="8" fillId="6" borderId="35" xfId="0" applyNumberFormat="1" applyFont="1" applyFill="1" applyBorder="1" applyAlignment="1">
      <alignment horizontal="left" vertical="top" wrapText="1"/>
    </xf>
    <xf numFmtId="0" fontId="5" fillId="6" borderId="35" xfId="0" applyFont="1" applyFill="1" applyBorder="1" applyAlignment="1">
      <alignment horizontal="left" vertical="top" wrapText="1"/>
    </xf>
    <xf numFmtId="0" fontId="8" fillId="6" borderId="36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8" fillId="6" borderId="3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left" vertical="top" wrapText="1"/>
    </xf>
    <xf numFmtId="0" fontId="5" fillId="15" borderId="0" xfId="0" applyFont="1" applyFill="1" applyAlignment="1">
      <alignment horizontal="right" vertical="top" wrapText="1"/>
    </xf>
    <xf numFmtId="0" fontId="5" fillId="15" borderId="0" xfId="0" applyFont="1" applyFill="1" applyAlignment="1">
      <alignment horizontal="center" vertical="center" wrapText="1"/>
    </xf>
    <xf numFmtId="0" fontId="2" fillId="15" borderId="2" xfId="0" applyFont="1" applyFill="1" applyBorder="1" applyAlignment="1">
      <alignment horizontal="left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5" fillId="15" borderId="33" xfId="0" applyFont="1" applyFill="1" applyBorder="1" applyAlignment="1">
      <alignment horizontal="center" vertical="center" wrapText="1"/>
    </xf>
    <xf numFmtId="4" fontId="5" fillId="15" borderId="33" xfId="0" applyNumberFormat="1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center" vertical="top" wrapText="1"/>
    </xf>
    <xf numFmtId="0" fontId="0" fillId="0" borderId="0" xfId="0"/>
    <xf numFmtId="0" fontId="8" fillId="6" borderId="8" xfId="0" applyFont="1" applyFill="1" applyBorder="1" applyAlignment="1">
      <alignment horizontal="left" vertical="center" wrapText="1"/>
    </xf>
    <xf numFmtId="0" fontId="5" fillId="15" borderId="0" xfId="0" applyFont="1" applyFill="1" applyBorder="1" applyAlignment="1">
      <alignment horizontal="center" vertical="center" wrapText="1"/>
    </xf>
    <xf numFmtId="4" fontId="5" fillId="15" borderId="0" xfId="0" applyNumberFormat="1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5" fillId="6" borderId="36" xfId="0" applyFont="1" applyFill="1" applyBorder="1" applyAlignment="1">
      <alignment horizontal="left" vertical="top" wrapText="1"/>
    </xf>
    <xf numFmtId="0" fontId="4" fillId="16" borderId="2" xfId="0" applyFont="1" applyFill="1" applyBorder="1" applyAlignment="1">
      <alignment horizontal="center" vertical="center" wrapText="1"/>
    </xf>
    <xf numFmtId="0" fontId="19" fillId="15" borderId="37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2" fillId="15" borderId="4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left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5" fillId="15" borderId="33" xfId="0" applyFont="1" applyFill="1" applyBorder="1" applyAlignment="1">
      <alignment horizontal="right" vertical="top" wrapText="1"/>
    </xf>
    <xf numFmtId="0" fontId="5" fillId="15" borderId="33" xfId="0" applyFont="1" applyFill="1" applyBorder="1" applyAlignment="1">
      <alignment horizontal="left" vertical="top" wrapText="1"/>
    </xf>
    <xf numFmtId="0" fontId="5" fillId="15" borderId="25" xfId="0" applyFont="1" applyFill="1" applyBorder="1" applyAlignment="1">
      <alignment horizontal="right" vertical="top" wrapText="1"/>
    </xf>
    <xf numFmtId="0" fontId="5" fillId="15" borderId="25" xfId="0" applyFont="1" applyFill="1" applyBorder="1" applyAlignment="1">
      <alignment horizontal="left" vertical="top" wrapText="1"/>
    </xf>
    <xf numFmtId="0" fontId="5" fillId="15" borderId="0" xfId="0" applyFont="1" applyFill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5" fillId="15" borderId="0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15" borderId="0" xfId="0" applyFont="1" applyFill="1" applyAlignment="1">
      <alignment horizontal="right" vertical="top" wrapText="1"/>
    </xf>
    <xf numFmtId="0" fontId="6" fillId="15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4" fontId="5" fillId="15" borderId="25" xfId="0" applyNumberFormat="1" applyFont="1" applyFill="1" applyBorder="1" applyAlignment="1">
      <alignment horizontal="right" vertical="top" wrapText="1"/>
    </xf>
    <xf numFmtId="4" fontId="5" fillId="15" borderId="0" xfId="0" applyNumberFormat="1" applyFont="1" applyFill="1" applyBorder="1" applyAlignment="1">
      <alignment horizontal="right" vertical="top" wrapText="1"/>
    </xf>
    <xf numFmtId="4" fontId="5" fillId="15" borderId="33" xfId="0" applyNumberFormat="1" applyFont="1" applyFill="1" applyBorder="1" applyAlignment="1">
      <alignment horizontal="right" vertical="top" wrapText="1"/>
    </xf>
    <xf numFmtId="0" fontId="2" fillId="15" borderId="2" xfId="0" applyFont="1" applyFill="1" applyBorder="1" applyAlignment="1">
      <alignment horizontal="left" vertical="top" wrapText="1"/>
    </xf>
    <xf numFmtId="0" fontId="2" fillId="15" borderId="2" xfId="0" applyFont="1" applyFill="1" applyBorder="1" applyAlignment="1">
      <alignment horizontal="right" vertical="top" wrapText="1"/>
    </xf>
    <xf numFmtId="0" fontId="2" fillId="15" borderId="2" xfId="0" applyFont="1" applyFill="1" applyBorder="1" applyAlignment="1">
      <alignment horizontal="center" vertical="top" wrapText="1"/>
    </xf>
    <xf numFmtId="0" fontId="2" fillId="15" borderId="0" xfId="0" applyFont="1" applyFill="1" applyAlignment="1">
      <alignment horizontal="center" wrapText="1"/>
    </xf>
    <xf numFmtId="0" fontId="19" fillId="15" borderId="33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2" fillId="15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17" borderId="5" xfId="0" applyFill="1" applyBorder="1" applyAlignment="1">
      <alignment horizontal="center"/>
    </xf>
    <xf numFmtId="10" fontId="15" fillId="17" borderId="5" xfId="0" applyNumberFormat="1" applyFont="1" applyFill="1" applyBorder="1" applyAlignment="1">
      <alignment horizontal="center"/>
    </xf>
    <xf numFmtId="0" fontId="0" fillId="17" borderId="5" xfId="0" applyFill="1" applyBorder="1" applyAlignment="1">
      <alignment horizontal="center" vertical="center"/>
    </xf>
    <xf numFmtId="10" fontId="0" fillId="17" borderId="6" xfId="0" applyNumberFormat="1" applyFill="1" applyBorder="1" applyAlignment="1">
      <alignment horizontal="center"/>
    </xf>
    <xf numFmtId="10" fontId="0" fillId="17" borderId="5" xfId="0" applyNumberFormat="1" applyFill="1" applyBorder="1" applyAlignment="1">
      <alignment horizontal="center"/>
    </xf>
    <xf numFmtId="0" fontId="21" fillId="17" borderId="41" xfId="2" applyFont="1" applyFill="1" applyBorder="1" applyAlignment="1">
      <alignment horizontal="center" vertical="center" wrapText="1"/>
    </xf>
    <xf numFmtId="0" fontId="21" fillId="17" borderId="37" xfId="2" applyFont="1" applyFill="1" applyBorder="1" applyAlignment="1">
      <alignment horizontal="center" vertical="center" wrapText="1"/>
    </xf>
    <xf numFmtId="0" fontId="1" fillId="17" borderId="13" xfId="2" applyFill="1" applyBorder="1" applyAlignment="1">
      <alignment horizontal="center" vertical="center"/>
    </xf>
    <xf numFmtId="0" fontId="1" fillId="17" borderId="9" xfId="2" applyFill="1" applyBorder="1" applyAlignment="1">
      <alignment horizontal="center" vertical="center"/>
    </xf>
    <xf numFmtId="0" fontId="1" fillId="17" borderId="12" xfId="2" applyFill="1" applyBorder="1" applyAlignment="1">
      <alignment horizontal="center" vertical="center"/>
    </xf>
    <xf numFmtId="0" fontId="1" fillId="17" borderId="10" xfId="2" applyFill="1" applyBorder="1" applyAlignment="1">
      <alignment horizontal="center" vertical="center"/>
    </xf>
    <xf numFmtId="0" fontId="0" fillId="17" borderId="44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10" fontId="0" fillId="17" borderId="14" xfId="0" applyNumberFormat="1" applyFill="1" applyBorder="1" applyAlignment="1">
      <alignment horizontal="center"/>
    </xf>
    <xf numFmtId="10" fontId="0" fillId="17" borderId="0" xfId="0" applyNumberFormat="1" applyFill="1" applyAlignment="1">
      <alignment horizontal="center"/>
    </xf>
    <xf numFmtId="0" fontId="0" fillId="17" borderId="0" xfId="0" applyFill="1" applyAlignment="1">
      <alignment horizontal="center" vertical="center"/>
    </xf>
    <xf numFmtId="0" fontId="0" fillId="17" borderId="42" xfId="0" applyFill="1" applyBorder="1" applyAlignment="1">
      <alignment horizontal="center" vertical="center"/>
    </xf>
    <xf numFmtId="0" fontId="5" fillId="15" borderId="0" xfId="0" applyFont="1" applyFill="1" applyAlignment="1">
      <alignment horizontal="left" vertical="top" wrapText="1"/>
    </xf>
    <xf numFmtId="0" fontId="18" fillId="15" borderId="25" xfId="0" applyFont="1" applyFill="1" applyBorder="1" applyAlignment="1">
      <alignment horizontal="center" vertical="center" wrapText="1"/>
    </xf>
    <xf numFmtId="0" fontId="18" fillId="15" borderId="27" xfId="0" applyFont="1" applyFill="1" applyBorder="1" applyAlignment="1">
      <alignment horizontal="center" vertical="center" wrapText="1"/>
    </xf>
    <xf numFmtId="0" fontId="18" fillId="15" borderId="12" xfId="0" applyFont="1" applyFill="1" applyBorder="1" applyAlignment="1">
      <alignment horizontal="center" vertical="center" wrapText="1"/>
    </xf>
    <xf numFmtId="0" fontId="18" fillId="15" borderId="29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 vertical="center" wrapText="1"/>
    </xf>
    <xf numFmtId="0" fontId="5" fillId="15" borderId="34" xfId="0" applyFont="1" applyFill="1" applyBorder="1" applyAlignment="1">
      <alignment horizontal="left" vertical="center" wrapText="1"/>
    </xf>
    <xf numFmtId="0" fontId="5" fillId="15" borderId="43" xfId="0" applyFont="1" applyFill="1" applyBorder="1" applyAlignment="1">
      <alignment horizontal="center" vertical="center" wrapText="1"/>
    </xf>
    <xf numFmtId="0" fontId="5" fillId="15" borderId="32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left" vertical="top" wrapText="1"/>
    </xf>
    <xf numFmtId="0" fontId="2" fillId="15" borderId="8" xfId="0" applyFont="1" applyFill="1" applyBorder="1" applyAlignment="1">
      <alignment horizontal="left" vertical="top" wrapText="1"/>
    </xf>
    <xf numFmtId="0" fontId="2" fillId="15" borderId="31" xfId="0" applyFont="1" applyFill="1" applyBorder="1" applyAlignment="1">
      <alignment horizontal="left" vertical="top" wrapText="1"/>
    </xf>
    <xf numFmtId="10" fontId="5" fillId="15" borderId="35" xfId="0" applyNumberFormat="1" applyFont="1" applyFill="1" applyBorder="1" applyAlignment="1">
      <alignment horizontal="left" vertical="center" wrapText="1"/>
    </xf>
    <xf numFmtId="0" fontId="24" fillId="15" borderId="0" xfId="0" applyFont="1" applyFill="1" applyAlignment="1">
      <alignment horizontal="center" vertical="center" wrapText="1"/>
    </xf>
  </cellXfs>
  <cellStyles count="5">
    <cellStyle name="Moeda" xfId="1" builtinId="4"/>
    <cellStyle name="Normal" xfId="0" builtinId="0"/>
    <cellStyle name="Normal 2" xfId="2" xr:uid="{F00DEA71-4546-46E2-AFF8-9F5C29CC5523}"/>
    <cellStyle name="Normal 2 2" xfId="3" xr:uid="{784944E0-600C-4089-BA6A-B98A7D230C51}"/>
    <cellStyle name="Porcentagem" xfId="4" builtinId="5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33337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  <xdr:twoCellAnchor editAs="oneCell">
    <xdr:from>
      <xdr:col>0</xdr:col>
      <xdr:colOff>63500</xdr:colOff>
      <xdr:row>0</xdr:row>
      <xdr:rowOff>79375</xdr:rowOff>
    </xdr:from>
    <xdr:to>
      <xdr:col>3</xdr:col>
      <xdr:colOff>23813</xdr:colOff>
      <xdr:row>1</xdr:row>
      <xdr:rowOff>64769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E82EAE-2913-44C3-A17A-82A0478AD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79375"/>
          <a:ext cx="2500313" cy="62039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150</xdr:row>
      <xdr:rowOff>0</xdr:rowOff>
    </xdr:from>
    <xdr:to>
      <xdr:col>6</xdr:col>
      <xdr:colOff>0</xdr:colOff>
      <xdr:row>150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67992BB0-FE68-4CF1-A0EE-F1069F241A81}"/>
            </a:ext>
          </a:extLst>
        </xdr:cNvPr>
        <xdr:cNvCxnSpPr/>
      </xdr:nvCxnSpPr>
      <xdr:spPr>
        <a:xfrm>
          <a:off x="2540000" y="89042875"/>
          <a:ext cx="64452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0</xdr:row>
      <xdr:rowOff>587933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65294-735C-410D-8DBC-173968B24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2656" cy="587933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2174</xdr:row>
      <xdr:rowOff>0</xdr:rowOff>
    </xdr:from>
    <xdr:to>
      <xdr:col>6</xdr:col>
      <xdr:colOff>0</xdr:colOff>
      <xdr:row>2174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E45110E-21FE-4FCB-AB0B-234E2824313C}"/>
            </a:ext>
          </a:extLst>
        </xdr:cNvPr>
        <xdr:cNvCxnSpPr/>
      </xdr:nvCxnSpPr>
      <xdr:spPr>
        <a:xfrm>
          <a:off x="2533650" y="89363550"/>
          <a:ext cx="64579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95251</xdr:rowOff>
    </xdr:from>
    <xdr:to>
      <xdr:col>3</xdr:col>
      <xdr:colOff>0</xdr:colOff>
      <xdr:row>1</xdr:row>
      <xdr:rowOff>53542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AA26FA-B396-43AB-89E9-CB11B9171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1"/>
          <a:ext cx="2204357" cy="584220"/>
        </a:xfrm>
        <a:prstGeom prst="rect">
          <a:avLst/>
        </a:prstGeom>
      </xdr:spPr>
    </xdr:pic>
    <xdr:clientData/>
  </xdr:twoCellAnchor>
  <xdr:twoCellAnchor>
    <xdr:from>
      <xdr:col>3</xdr:col>
      <xdr:colOff>1555750</xdr:colOff>
      <xdr:row>35</xdr:row>
      <xdr:rowOff>27214</xdr:rowOff>
    </xdr:from>
    <xdr:to>
      <xdr:col>7</xdr:col>
      <xdr:colOff>0</xdr:colOff>
      <xdr:row>35</xdr:row>
      <xdr:rowOff>27214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5439986-948D-416E-B852-D63023D908AF}"/>
            </a:ext>
          </a:extLst>
        </xdr:cNvPr>
        <xdr:cNvCxnSpPr/>
      </xdr:nvCxnSpPr>
      <xdr:spPr>
        <a:xfrm>
          <a:off x="3760107" y="8341178"/>
          <a:ext cx="64452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47626</xdr:rowOff>
    </xdr:from>
    <xdr:to>
      <xdr:col>2</xdr:col>
      <xdr:colOff>587376</xdr:colOff>
      <xdr:row>0</xdr:row>
      <xdr:rowOff>627627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6D3786-74D2-48D2-ABBF-8D56198AD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7626"/>
          <a:ext cx="2317750" cy="580001"/>
        </a:xfrm>
        <a:prstGeom prst="rect">
          <a:avLst/>
        </a:prstGeom>
      </xdr:spPr>
    </xdr:pic>
    <xdr:clientData/>
  </xdr:twoCellAnchor>
  <xdr:twoCellAnchor>
    <xdr:from>
      <xdr:col>3</xdr:col>
      <xdr:colOff>1651000</xdr:colOff>
      <xdr:row>2580</xdr:row>
      <xdr:rowOff>333375</xdr:rowOff>
    </xdr:from>
    <xdr:to>
      <xdr:col>8</xdr:col>
      <xdr:colOff>222250</xdr:colOff>
      <xdr:row>2580</xdr:row>
      <xdr:rowOff>333375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3F99136-A338-4A17-96F2-4F81ECEB2E4B}"/>
            </a:ext>
          </a:extLst>
        </xdr:cNvPr>
        <xdr:cNvCxnSpPr/>
      </xdr:nvCxnSpPr>
      <xdr:spPr>
        <a:xfrm>
          <a:off x="4064000" y="680005625"/>
          <a:ext cx="7000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2718</xdr:row>
      <xdr:rowOff>0</xdr:rowOff>
    </xdr:from>
    <xdr:to>
      <xdr:col>6</xdr:col>
      <xdr:colOff>0</xdr:colOff>
      <xdr:row>2718</xdr:row>
      <xdr:rowOff>0</xdr:rowOff>
    </xdr:to>
    <xdr:cxnSp macro="">
      <xdr:nvCxnSpPr>
        <xdr:cNvPr id="5" name="Straight Connector 8">
          <a:extLst>
            <a:ext uri="{FF2B5EF4-FFF2-40B4-BE49-F238E27FC236}">
              <a16:creationId xmlns:a16="http://schemas.microsoft.com/office/drawing/2014/main" id="{EC8FC6AE-E9B9-4C8F-AA86-352BF8082F6F}"/>
            </a:ext>
          </a:extLst>
        </xdr:cNvPr>
        <xdr:cNvCxnSpPr/>
      </xdr:nvCxnSpPr>
      <xdr:spPr>
        <a:xfrm>
          <a:off x="2533650" y="51149250"/>
          <a:ext cx="66579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137515</xdr:colOff>
      <xdr:row>0</xdr:row>
      <xdr:rowOff>24118</xdr:rowOff>
    </xdr:from>
    <xdr:ext cx="1928677" cy="540055"/>
    <xdr:pic>
      <xdr:nvPicPr>
        <xdr:cNvPr id="2" name="Imagem 1">
          <a:extLst>
            <a:ext uri="{FF2B5EF4-FFF2-40B4-BE49-F238E27FC236}">
              <a16:creationId xmlns:a16="http://schemas.microsoft.com/office/drawing/2014/main" id="{D5A5AEEE-3364-49B7-893C-5E9AB5B21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15" y="24118"/>
          <a:ext cx="1928677" cy="54005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50480</xdr:rowOff>
    </xdr:from>
    <xdr:to>
      <xdr:col>1</xdr:col>
      <xdr:colOff>0</xdr:colOff>
      <xdr:row>0</xdr:row>
      <xdr:rowOff>428625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916D60-17FD-4CB6-BD6D-22669A8FE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80"/>
          <a:ext cx="1524000" cy="37814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2</xdr:col>
      <xdr:colOff>0</xdr:colOff>
      <xdr:row>27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5C12886-A0D3-462C-B918-44D6F7887C7C}"/>
            </a:ext>
          </a:extLst>
        </xdr:cNvPr>
        <xdr:cNvCxnSpPr/>
      </xdr:nvCxnSpPr>
      <xdr:spPr>
        <a:xfrm>
          <a:off x="1524000" y="8572500"/>
          <a:ext cx="457200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1282247</xdr:colOff>
      <xdr:row>33</xdr:row>
      <xdr:rowOff>1728107</xdr:rowOff>
    </xdr:from>
    <xdr:to>
      <xdr:col>5</xdr:col>
      <xdr:colOff>163286</xdr:colOff>
      <xdr:row>33</xdr:row>
      <xdr:rowOff>1728107</xdr:rowOff>
    </xdr:to>
    <xdr:cxnSp macro="">
      <xdr:nvCxnSpPr>
        <xdr:cNvPr id="6" name="Straight Connector 2">
          <a:extLst>
            <a:ext uri="{FF2B5EF4-FFF2-40B4-BE49-F238E27FC236}">
              <a16:creationId xmlns:a16="http://schemas.microsoft.com/office/drawing/2014/main" id="{B11DD4F7-D0E6-4577-A667-55A14B1C71B1}"/>
            </a:ext>
          </a:extLst>
        </xdr:cNvPr>
        <xdr:cNvCxnSpPr/>
      </xdr:nvCxnSpPr>
      <xdr:spPr>
        <a:xfrm>
          <a:off x="2806247" y="12042321"/>
          <a:ext cx="531721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ran/Downloads/Recupera&#231;&#227;o%20de%20Pontes%20em%20Madeira,%20Sistema%20de%20Drenagem%20e%20Recupera&#231;&#227;o%20de%20Pontos%20Cr&#237;ticos%20%20-%20Or&#231;amento%20Completo%20-%20Licita&#231;&#227;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"/>
      <sheetName val="BDI"/>
      <sheetName val="RESUMO"/>
      <sheetName val="ANALÍTICO"/>
      <sheetName val="COMPOSICOES AUXILIARES"/>
      <sheetName val="CURVA ABC SERVICOS"/>
      <sheetName val="CURVA ABC INSUMOS"/>
      <sheetName val="CRONOGRAMA"/>
      <sheetName val="ENCARGOS SO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4"/>
  <sheetViews>
    <sheetView showOutlineSymbols="0" showWhiteSpace="0" view="pageBreakPreview" topLeftCell="A139" zoomScale="70" zoomScaleNormal="80" zoomScaleSheetLayoutView="70" workbookViewId="0">
      <selection activeCell="D150" sqref="D150:F154"/>
    </sheetView>
  </sheetViews>
  <sheetFormatPr defaultRowHeight="14.25" x14ac:dyDescent="0.2"/>
  <cols>
    <col min="1" max="2" width="10" customWidth="1"/>
    <col min="3" max="3" width="13.25" bestFit="1" customWidth="1"/>
    <col min="4" max="4" width="60" bestFit="1" customWidth="1"/>
    <col min="5" max="5" width="10.625" customWidth="1"/>
    <col min="6" max="6" width="16.75" customWidth="1"/>
    <col min="7" max="7" width="11.25" customWidth="1"/>
    <col min="8" max="8" width="13.25" customWidth="1"/>
    <col min="9" max="10" width="13" bestFit="1" customWidth="1"/>
  </cols>
  <sheetData>
    <row r="1" spans="1:10" ht="50.25" customHeight="1" x14ac:dyDescent="0.2">
      <c r="A1" s="16"/>
      <c r="B1" s="17"/>
      <c r="C1" s="18"/>
      <c r="D1" s="137" t="s">
        <v>657</v>
      </c>
      <c r="E1" s="137"/>
      <c r="F1" s="137"/>
      <c r="G1" s="137"/>
      <c r="H1" s="137"/>
      <c r="I1" s="137"/>
      <c r="J1" s="138"/>
    </row>
    <row r="2" spans="1:10" ht="10.5" customHeight="1" x14ac:dyDescent="0.2">
      <c r="A2" s="141"/>
      <c r="B2" s="142"/>
      <c r="C2" s="143"/>
      <c r="D2" s="139"/>
      <c r="E2" s="139"/>
      <c r="F2" s="139"/>
      <c r="G2" s="139"/>
      <c r="H2" s="139"/>
      <c r="I2" s="139"/>
      <c r="J2" s="140"/>
    </row>
    <row r="3" spans="1:10" ht="23.25" customHeight="1" x14ac:dyDescent="0.2">
      <c r="A3" s="164" t="s">
        <v>659</v>
      </c>
      <c r="B3" s="165"/>
      <c r="C3" s="165"/>
      <c r="D3" s="168" t="s">
        <v>1740</v>
      </c>
      <c r="E3" s="155" t="s">
        <v>0</v>
      </c>
      <c r="F3" s="155"/>
      <c r="G3" s="156" t="s">
        <v>1</v>
      </c>
      <c r="H3" s="155"/>
      <c r="I3" s="156" t="s">
        <v>2</v>
      </c>
      <c r="J3" s="157"/>
    </row>
    <row r="4" spans="1:10" ht="70.5" customHeight="1" thickBot="1" x14ac:dyDescent="0.25">
      <c r="A4" s="166"/>
      <c r="B4" s="167"/>
      <c r="C4" s="167"/>
      <c r="D4" s="169"/>
      <c r="E4" s="158" t="s">
        <v>1741</v>
      </c>
      <c r="F4" s="159"/>
      <c r="G4" s="160">
        <v>0.29780000000000001</v>
      </c>
      <c r="H4" s="159"/>
      <c r="I4" s="161" t="s">
        <v>2030</v>
      </c>
      <c r="J4" s="162"/>
    </row>
    <row r="5" spans="1:10" ht="12" customHeight="1" thickBo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36.75" customHeight="1" thickBot="1" x14ac:dyDescent="0.25">
      <c r="A6" s="163" t="s">
        <v>658</v>
      </c>
      <c r="B6" s="163"/>
      <c r="C6" s="163"/>
      <c r="D6" s="163"/>
      <c r="E6" s="163"/>
      <c r="F6" s="163"/>
      <c r="G6" s="163"/>
      <c r="H6" s="163"/>
      <c r="I6" s="163"/>
      <c r="J6" s="163"/>
    </row>
    <row r="7" spans="1:10" ht="25.5" x14ac:dyDescent="0.2">
      <c r="A7" s="78" t="s">
        <v>6</v>
      </c>
      <c r="B7" s="79" t="s">
        <v>7</v>
      </c>
      <c r="C7" s="79" t="s">
        <v>8</v>
      </c>
      <c r="D7" s="80" t="s">
        <v>9</v>
      </c>
      <c r="E7" s="79" t="s">
        <v>10</v>
      </c>
      <c r="F7" s="79" t="s">
        <v>11</v>
      </c>
      <c r="G7" s="79" t="s">
        <v>12</v>
      </c>
      <c r="H7" s="79" t="s">
        <v>13</v>
      </c>
      <c r="I7" s="79" t="s">
        <v>14</v>
      </c>
      <c r="J7" s="81" t="s">
        <v>15</v>
      </c>
    </row>
    <row r="8" spans="1:10" x14ac:dyDescent="0.2">
      <c r="A8" s="9" t="s">
        <v>16</v>
      </c>
      <c r="B8" s="3"/>
      <c r="C8" s="3"/>
      <c r="D8" s="4" t="s">
        <v>17</v>
      </c>
      <c r="E8" s="4"/>
      <c r="F8" s="3"/>
      <c r="G8" s="3"/>
      <c r="H8" s="3"/>
      <c r="I8" s="5">
        <f>SUM(I9:I10)</f>
        <v>10963.48</v>
      </c>
      <c r="J8" s="10">
        <f t="shared" ref="J8:J39" si="0">I8/$H$147</f>
        <v>1.4840992087510668E-2</v>
      </c>
    </row>
    <row r="9" spans="1:10" s="95" customFormat="1" x14ac:dyDescent="0.2">
      <c r="A9" s="11" t="s">
        <v>18</v>
      </c>
      <c r="B9" s="6" t="s">
        <v>1742</v>
      </c>
      <c r="C9" s="6" t="s">
        <v>25</v>
      </c>
      <c r="D9" s="7" t="s">
        <v>1743</v>
      </c>
      <c r="E9" s="6" t="s">
        <v>22</v>
      </c>
      <c r="F9" s="6">
        <v>6</v>
      </c>
      <c r="G9" s="8">
        <v>174.54</v>
      </c>
      <c r="H9" s="8">
        <v>226.51</v>
      </c>
      <c r="I9" s="8">
        <f>TRUNC((H9*F9),2)</f>
        <v>1359.06</v>
      </c>
      <c r="J9" s="135">
        <f t="shared" si="0"/>
        <v>1.8397259543915115E-3</v>
      </c>
    </row>
    <row r="10" spans="1:10" s="95" customFormat="1" x14ac:dyDescent="0.2">
      <c r="A10" s="11" t="s">
        <v>23</v>
      </c>
      <c r="B10" s="6" t="s">
        <v>1744</v>
      </c>
      <c r="C10" s="6" t="s">
        <v>25</v>
      </c>
      <c r="D10" s="7" t="s">
        <v>1745</v>
      </c>
      <c r="E10" s="6" t="s">
        <v>22</v>
      </c>
      <c r="F10" s="6">
        <v>14</v>
      </c>
      <c r="G10" s="8">
        <v>528.61</v>
      </c>
      <c r="H10" s="8">
        <v>686.03</v>
      </c>
      <c r="I10" s="8">
        <f>TRUNC((H10*F10),2)</f>
        <v>9604.42</v>
      </c>
      <c r="J10" s="135">
        <f t="shared" si="0"/>
        <v>1.3001266133119157E-2</v>
      </c>
    </row>
    <row r="11" spans="1:10" s="95" customFormat="1" x14ac:dyDescent="0.2">
      <c r="A11" s="9" t="s">
        <v>77</v>
      </c>
      <c r="B11" s="3"/>
      <c r="C11" s="3"/>
      <c r="D11" s="4" t="s">
        <v>1746</v>
      </c>
      <c r="E11" s="4"/>
      <c r="F11" s="3"/>
      <c r="G11" s="3"/>
      <c r="H11" s="3"/>
      <c r="I11" s="5">
        <f>SUM(I12:I13)</f>
        <v>18621.28</v>
      </c>
      <c r="J11" s="10">
        <f t="shared" si="0"/>
        <v>2.5207166806462969E-2</v>
      </c>
    </row>
    <row r="12" spans="1:10" s="95" customFormat="1" ht="25.5" x14ac:dyDescent="0.2">
      <c r="A12" s="11" t="s">
        <v>79</v>
      </c>
      <c r="B12" s="6" t="s">
        <v>1747</v>
      </c>
      <c r="C12" s="6" t="s">
        <v>20</v>
      </c>
      <c r="D12" s="7" t="s">
        <v>1748</v>
      </c>
      <c r="E12" s="6" t="s">
        <v>673</v>
      </c>
      <c r="F12" s="6">
        <v>60</v>
      </c>
      <c r="G12" s="8">
        <v>82.16</v>
      </c>
      <c r="H12" s="8">
        <v>106.62</v>
      </c>
      <c r="I12" s="8">
        <f>TRUNC((H12*F12),2)</f>
        <v>6397.2</v>
      </c>
      <c r="J12" s="135">
        <f t="shared" si="0"/>
        <v>8.6597316346838094E-3</v>
      </c>
    </row>
    <row r="13" spans="1:10" s="95" customFormat="1" x14ac:dyDescent="0.2">
      <c r="A13" s="11" t="s">
        <v>82</v>
      </c>
      <c r="B13" s="6" t="s">
        <v>1749</v>
      </c>
      <c r="C13" s="6" t="s">
        <v>20</v>
      </c>
      <c r="D13" s="7" t="s">
        <v>1750</v>
      </c>
      <c r="E13" s="6" t="s">
        <v>1751</v>
      </c>
      <c r="F13" s="6">
        <v>2</v>
      </c>
      <c r="G13" s="8">
        <v>4709.54</v>
      </c>
      <c r="H13" s="8">
        <v>6112.04</v>
      </c>
      <c r="I13" s="8">
        <f>TRUNC((H13*F13),2)</f>
        <v>12224.08</v>
      </c>
      <c r="J13" s="135">
        <f t="shared" si="0"/>
        <v>1.6547435171779163E-2</v>
      </c>
    </row>
    <row r="14" spans="1:10" s="95" customFormat="1" x14ac:dyDescent="0.2">
      <c r="A14" s="9" t="s">
        <v>85</v>
      </c>
      <c r="B14" s="3"/>
      <c r="C14" s="3"/>
      <c r="D14" s="4" t="s">
        <v>1752</v>
      </c>
      <c r="E14" s="4"/>
      <c r="F14" s="3"/>
      <c r="G14" s="3"/>
      <c r="H14" s="3"/>
      <c r="I14" s="5">
        <f>SUM(I15+I29+I32+I38+I40+I105+I108+I113+I121+I127+I138+I75)</f>
        <v>697843.35</v>
      </c>
      <c r="J14" s="10">
        <f t="shared" si="0"/>
        <v>0.9446533067668238</v>
      </c>
    </row>
    <row r="15" spans="1:10" s="95" customFormat="1" x14ac:dyDescent="0.2">
      <c r="A15" s="9" t="s">
        <v>87</v>
      </c>
      <c r="B15" s="3"/>
      <c r="C15" s="3"/>
      <c r="D15" s="4" t="s">
        <v>1753</v>
      </c>
      <c r="E15" s="4"/>
      <c r="F15" s="3"/>
      <c r="G15" s="3"/>
      <c r="H15" s="3"/>
      <c r="I15" s="5">
        <f>SUM(I16:I28)</f>
        <v>17431.849999999999</v>
      </c>
      <c r="J15" s="10">
        <f t="shared" si="0"/>
        <v>2.359706479335693E-2</v>
      </c>
    </row>
    <row r="16" spans="1:10" s="95" customFormat="1" ht="25.5" x14ac:dyDescent="0.2">
      <c r="A16" s="11" t="s">
        <v>89</v>
      </c>
      <c r="B16" s="6" t="s">
        <v>55</v>
      </c>
      <c r="C16" s="6" t="s">
        <v>20</v>
      </c>
      <c r="D16" s="7" t="s">
        <v>56</v>
      </c>
      <c r="E16" s="6" t="s">
        <v>22</v>
      </c>
      <c r="F16" s="6">
        <v>32.909999999999997</v>
      </c>
      <c r="G16" s="8">
        <v>25.89</v>
      </c>
      <c r="H16" s="8">
        <v>33.6</v>
      </c>
      <c r="I16" s="8">
        <f>TRUNC((H16*F16),2)</f>
        <v>1105.77</v>
      </c>
      <c r="J16" s="135">
        <f t="shared" si="0"/>
        <v>1.4968535374358025E-3</v>
      </c>
    </row>
    <row r="17" spans="1:10" s="95" customFormat="1" x14ac:dyDescent="0.2">
      <c r="A17" s="11" t="s">
        <v>93</v>
      </c>
      <c r="B17" s="6" t="s">
        <v>1754</v>
      </c>
      <c r="C17" s="6" t="s">
        <v>25</v>
      </c>
      <c r="D17" s="7" t="s">
        <v>1755</v>
      </c>
      <c r="E17" s="6" t="s">
        <v>22</v>
      </c>
      <c r="F17" s="6">
        <v>103.19</v>
      </c>
      <c r="G17" s="8">
        <v>5.4</v>
      </c>
      <c r="H17" s="8">
        <v>7</v>
      </c>
      <c r="I17" s="8">
        <f t="shared" ref="I17:I28" si="1">TRUNC((H17*F17),2)</f>
        <v>722.33</v>
      </c>
      <c r="J17" s="135">
        <f t="shared" si="0"/>
        <v>9.7780028007271244E-4</v>
      </c>
    </row>
    <row r="18" spans="1:10" s="95" customFormat="1" x14ac:dyDescent="0.2">
      <c r="A18" s="11" t="s">
        <v>1756</v>
      </c>
      <c r="B18" s="6" t="s">
        <v>1757</v>
      </c>
      <c r="C18" s="6" t="s">
        <v>25</v>
      </c>
      <c r="D18" s="7" t="s">
        <v>1758</v>
      </c>
      <c r="E18" s="6" t="s">
        <v>211</v>
      </c>
      <c r="F18" s="6">
        <v>8</v>
      </c>
      <c r="G18" s="8">
        <v>35.72</v>
      </c>
      <c r="H18" s="8">
        <v>46.35</v>
      </c>
      <c r="I18" s="8">
        <f t="shared" si="1"/>
        <v>370.8</v>
      </c>
      <c r="J18" s="135">
        <f t="shared" si="0"/>
        <v>5.0194280156017578E-4</v>
      </c>
    </row>
    <row r="19" spans="1:10" s="95" customFormat="1" ht="25.5" x14ac:dyDescent="0.2">
      <c r="A19" s="11" t="s">
        <v>1759</v>
      </c>
      <c r="B19" s="6" t="s">
        <v>58</v>
      </c>
      <c r="C19" s="6" t="s">
        <v>20</v>
      </c>
      <c r="D19" s="7" t="s">
        <v>59</v>
      </c>
      <c r="E19" s="6" t="s">
        <v>22</v>
      </c>
      <c r="F19" s="6">
        <v>16.8</v>
      </c>
      <c r="G19" s="8">
        <v>7.21</v>
      </c>
      <c r="H19" s="8">
        <v>9.35</v>
      </c>
      <c r="I19" s="8">
        <f t="shared" si="1"/>
        <v>157.08000000000001</v>
      </c>
      <c r="J19" s="135">
        <f t="shared" si="0"/>
        <v>2.1263531625963437E-4</v>
      </c>
    </row>
    <row r="20" spans="1:10" s="95" customFormat="1" ht="25.5" x14ac:dyDescent="0.2">
      <c r="A20" s="11" t="s">
        <v>1760</v>
      </c>
      <c r="B20" s="6" t="s">
        <v>1761</v>
      </c>
      <c r="C20" s="6" t="s">
        <v>20</v>
      </c>
      <c r="D20" s="7" t="s">
        <v>1762</v>
      </c>
      <c r="E20" s="6" t="s">
        <v>211</v>
      </c>
      <c r="F20" s="6">
        <v>49</v>
      </c>
      <c r="G20" s="8">
        <v>0.51</v>
      </c>
      <c r="H20" s="8">
        <v>0.66</v>
      </c>
      <c r="I20" s="8">
        <f t="shared" si="1"/>
        <v>32.340000000000003</v>
      </c>
      <c r="J20" s="135">
        <f t="shared" si="0"/>
        <v>4.3777859229924723E-5</v>
      </c>
    </row>
    <row r="21" spans="1:10" s="95" customFormat="1" ht="25.5" x14ac:dyDescent="0.2">
      <c r="A21" s="11" t="s">
        <v>1763</v>
      </c>
      <c r="B21" s="6" t="s">
        <v>1764</v>
      </c>
      <c r="C21" s="6" t="s">
        <v>20</v>
      </c>
      <c r="D21" s="7" t="s">
        <v>1765</v>
      </c>
      <c r="E21" s="6" t="s">
        <v>211</v>
      </c>
      <c r="F21" s="6">
        <v>28</v>
      </c>
      <c r="G21" s="8">
        <v>1.18</v>
      </c>
      <c r="H21" s="8">
        <v>1.53</v>
      </c>
      <c r="I21" s="8">
        <f t="shared" si="1"/>
        <v>42.84</v>
      </c>
      <c r="J21" s="135">
        <f t="shared" si="0"/>
        <v>5.7991449888991188E-5</v>
      </c>
    </row>
    <row r="22" spans="1:10" s="95" customFormat="1" ht="25.5" x14ac:dyDescent="0.2">
      <c r="A22" s="11" t="s">
        <v>1766</v>
      </c>
      <c r="B22" s="6" t="s">
        <v>1767</v>
      </c>
      <c r="C22" s="6" t="s">
        <v>20</v>
      </c>
      <c r="D22" s="7" t="s">
        <v>1768</v>
      </c>
      <c r="E22" s="6" t="s">
        <v>211</v>
      </c>
      <c r="F22" s="6">
        <v>39</v>
      </c>
      <c r="G22" s="8">
        <v>1</v>
      </c>
      <c r="H22" s="8">
        <v>1.29</v>
      </c>
      <c r="I22" s="8">
        <f t="shared" si="1"/>
        <v>50.31</v>
      </c>
      <c r="J22" s="135">
        <f t="shared" si="0"/>
        <v>6.8103404386441333E-5</v>
      </c>
    </row>
    <row r="23" spans="1:10" s="95" customFormat="1" x14ac:dyDescent="0.2">
      <c r="A23" s="11" t="s">
        <v>1769</v>
      </c>
      <c r="B23" s="6" t="s">
        <v>1770</v>
      </c>
      <c r="C23" s="6" t="s">
        <v>25</v>
      </c>
      <c r="D23" s="7" t="s">
        <v>1771</v>
      </c>
      <c r="E23" s="6" t="s">
        <v>22</v>
      </c>
      <c r="F23" s="6">
        <v>380.74</v>
      </c>
      <c r="G23" s="8">
        <v>5.4</v>
      </c>
      <c r="H23" s="8">
        <v>7</v>
      </c>
      <c r="I23" s="8">
        <f t="shared" si="1"/>
        <v>2665.18</v>
      </c>
      <c r="J23" s="135">
        <f t="shared" si="0"/>
        <v>3.6077883383553106E-3</v>
      </c>
    </row>
    <row r="24" spans="1:10" s="95" customFormat="1" ht="25.5" x14ac:dyDescent="0.2">
      <c r="A24" s="11" t="s">
        <v>1772</v>
      </c>
      <c r="B24" s="6" t="s">
        <v>67</v>
      </c>
      <c r="C24" s="6" t="s">
        <v>68</v>
      </c>
      <c r="D24" s="7" t="s">
        <v>69</v>
      </c>
      <c r="E24" s="6" t="s">
        <v>70</v>
      </c>
      <c r="F24" s="6">
        <v>451.02</v>
      </c>
      <c r="G24" s="8">
        <v>0.64</v>
      </c>
      <c r="H24" s="8">
        <v>0.83</v>
      </c>
      <c r="I24" s="8">
        <f t="shared" si="1"/>
        <v>374.34</v>
      </c>
      <c r="J24" s="135">
        <f t="shared" si="0"/>
        <v>5.0673481212523241E-4</v>
      </c>
    </row>
    <row r="25" spans="1:10" s="95" customFormat="1" ht="25.5" x14ac:dyDescent="0.2">
      <c r="A25" s="11" t="s">
        <v>1773</v>
      </c>
      <c r="B25" s="6" t="s">
        <v>31</v>
      </c>
      <c r="C25" s="6" t="s">
        <v>20</v>
      </c>
      <c r="D25" s="7" t="s">
        <v>32</v>
      </c>
      <c r="E25" s="6" t="s">
        <v>22</v>
      </c>
      <c r="F25" s="6">
        <v>850.75</v>
      </c>
      <c r="G25" s="8">
        <v>2.68</v>
      </c>
      <c r="H25" s="8">
        <v>3.47</v>
      </c>
      <c r="I25" s="8">
        <f t="shared" si="1"/>
        <v>2952.1</v>
      </c>
      <c r="J25" s="135">
        <f t="shared" si="0"/>
        <v>3.9961848556790587E-3</v>
      </c>
    </row>
    <row r="26" spans="1:10" s="95" customFormat="1" x14ac:dyDescent="0.2">
      <c r="A26" s="11" t="s">
        <v>1774</v>
      </c>
      <c r="B26" s="6" t="s">
        <v>1775</v>
      </c>
      <c r="C26" s="6" t="s">
        <v>25</v>
      </c>
      <c r="D26" s="7" t="s">
        <v>1776</v>
      </c>
      <c r="E26" s="6" t="s">
        <v>47</v>
      </c>
      <c r="F26" s="6">
        <v>0.64</v>
      </c>
      <c r="G26" s="8">
        <v>234.37</v>
      </c>
      <c r="H26" s="8">
        <v>304.16000000000003</v>
      </c>
      <c r="I26" s="8">
        <f t="shared" si="1"/>
        <v>194.66</v>
      </c>
      <c r="J26" s="135">
        <f t="shared" si="0"/>
        <v>2.6350643406608363E-4</v>
      </c>
    </row>
    <row r="27" spans="1:10" s="95" customFormat="1" ht="25.5" x14ac:dyDescent="0.2">
      <c r="A27" s="11" t="s">
        <v>1777</v>
      </c>
      <c r="B27" s="6" t="s">
        <v>1778</v>
      </c>
      <c r="C27" s="6" t="s">
        <v>20</v>
      </c>
      <c r="D27" s="7" t="s">
        <v>1779</v>
      </c>
      <c r="E27" s="6" t="s">
        <v>92</v>
      </c>
      <c r="F27" s="6">
        <v>201.8</v>
      </c>
      <c r="G27" s="8">
        <v>2.0499999999999998</v>
      </c>
      <c r="H27" s="8">
        <v>2.66</v>
      </c>
      <c r="I27" s="8">
        <f t="shared" si="1"/>
        <v>536.78</v>
      </c>
      <c r="J27" s="135">
        <f t="shared" si="0"/>
        <v>7.2662582799749495E-4</v>
      </c>
    </row>
    <row r="28" spans="1:10" s="95" customFormat="1" x14ac:dyDescent="0.2">
      <c r="A28" s="11" t="s">
        <v>2589</v>
      </c>
      <c r="B28" s="6">
        <v>20857</v>
      </c>
      <c r="C28" s="6" t="s">
        <v>25</v>
      </c>
      <c r="D28" s="7" t="s">
        <v>2590</v>
      </c>
      <c r="E28" s="6" t="s">
        <v>1811</v>
      </c>
      <c r="F28" s="6">
        <v>436</v>
      </c>
      <c r="G28" s="8">
        <v>14.54</v>
      </c>
      <c r="H28" s="8">
        <v>18.87</v>
      </c>
      <c r="I28" s="8">
        <f t="shared" si="1"/>
        <v>8227.32</v>
      </c>
      <c r="J28" s="135">
        <f t="shared" si="0"/>
        <v>1.1137119876300068E-2</v>
      </c>
    </row>
    <row r="29" spans="1:10" s="95" customFormat="1" x14ac:dyDescent="0.2">
      <c r="A29" s="9" t="s">
        <v>1780</v>
      </c>
      <c r="B29" s="3"/>
      <c r="C29" s="3"/>
      <c r="D29" s="4" t="s">
        <v>78</v>
      </c>
      <c r="E29" s="4"/>
      <c r="F29" s="3"/>
      <c r="G29" s="3"/>
      <c r="H29" s="3"/>
      <c r="I29" s="5">
        <f>SUM(I30:I31)</f>
        <v>176.9</v>
      </c>
      <c r="J29" s="10">
        <f t="shared" si="0"/>
        <v>2.3946516072274838E-4</v>
      </c>
    </row>
    <row r="30" spans="1:10" s="95" customFormat="1" ht="38.25" x14ac:dyDescent="0.2">
      <c r="A30" s="11" t="s">
        <v>1781</v>
      </c>
      <c r="B30" s="6" t="s">
        <v>80</v>
      </c>
      <c r="C30" s="6" t="s">
        <v>68</v>
      </c>
      <c r="D30" s="7" t="s">
        <v>1782</v>
      </c>
      <c r="E30" s="6" t="s">
        <v>47</v>
      </c>
      <c r="F30" s="6">
        <v>12</v>
      </c>
      <c r="G30" s="8">
        <v>6.19</v>
      </c>
      <c r="H30" s="8">
        <v>8.0299999999999994</v>
      </c>
      <c r="I30" s="8">
        <f>TRUNC((H30*F30),2)</f>
        <v>96.36</v>
      </c>
      <c r="J30" s="135">
        <f t="shared" si="0"/>
        <v>1.3044015199120427E-4</v>
      </c>
    </row>
    <row r="31" spans="1:10" s="95" customFormat="1" ht="38.25" x14ac:dyDescent="0.2">
      <c r="A31" s="11" t="s">
        <v>1783</v>
      </c>
      <c r="B31" s="6" t="s">
        <v>83</v>
      </c>
      <c r="C31" s="6" t="s">
        <v>20</v>
      </c>
      <c r="D31" s="7" t="s">
        <v>84</v>
      </c>
      <c r="E31" s="6" t="s">
        <v>47</v>
      </c>
      <c r="F31" s="6">
        <v>9.6</v>
      </c>
      <c r="G31" s="8">
        <v>6.47</v>
      </c>
      <c r="H31" s="8">
        <v>8.39</v>
      </c>
      <c r="I31" s="8">
        <f>TRUNC((H31*F31),2)</f>
        <v>80.540000000000006</v>
      </c>
      <c r="J31" s="135">
        <f t="shared" si="0"/>
        <v>1.0902500873154413E-4</v>
      </c>
    </row>
    <row r="32" spans="1:10" s="95" customFormat="1" x14ac:dyDescent="0.2">
      <c r="A32" s="9" t="s">
        <v>1784</v>
      </c>
      <c r="B32" s="3"/>
      <c r="C32" s="3"/>
      <c r="D32" s="4" t="s">
        <v>233</v>
      </c>
      <c r="E32" s="4"/>
      <c r="F32" s="3"/>
      <c r="G32" s="3"/>
      <c r="H32" s="3"/>
      <c r="I32" s="5">
        <f>SUM(I33:I37)</f>
        <v>104195.83000000002</v>
      </c>
      <c r="J32" s="10">
        <f t="shared" si="0"/>
        <v>0.14104732152396932</v>
      </c>
    </row>
    <row r="33" spans="1:10" s="95" customFormat="1" ht="51" x14ac:dyDescent="0.2">
      <c r="A33" s="11" t="s">
        <v>1785</v>
      </c>
      <c r="B33" s="6" t="s">
        <v>240</v>
      </c>
      <c r="C33" s="6" t="s">
        <v>20</v>
      </c>
      <c r="D33" s="7" t="s">
        <v>241</v>
      </c>
      <c r="E33" s="6" t="s">
        <v>22</v>
      </c>
      <c r="F33" s="6">
        <v>189.19</v>
      </c>
      <c r="G33" s="8">
        <v>56.71</v>
      </c>
      <c r="H33" s="8">
        <v>73.59</v>
      </c>
      <c r="I33" s="8">
        <f>TRUNC((H33*F33),2)</f>
        <v>13922.49</v>
      </c>
      <c r="J33" s="135">
        <f t="shared" si="0"/>
        <v>1.8846530839518694E-2</v>
      </c>
    </row>
    <row r="34" spans="1:10" s="95" customFormat="1" ht="25.5" x14ac:dyDescent="0.2">
      <c r="A34" s="11" t="s">
        <v>1786</v>
      </c>
      <c r="B34" s="6" t="s">
        <v>1787</v>
      </c>
      <c r="C34" s="6" t="s">
        <v>20</v>
      </c>
      <c r="D34" s="7" t="s">
        <v>1788</v>
      </c>
      <c r="E34" s="6" t="s">
        <v>22</v>
      </c>
      <c r="F34" s="6">
        <v>426.06</v>
      </c>
      <c r="G34" s="8">
        <v>94.63</v>
      </c>
      <c r="H34" s="8">
        <v>122.81</v>
      </c>
      <c r="I34" s="8">
        <f>TRUNC((H34*F34),2)</f>
        <v>52324.42</v>
      </c>
      <c r="J34" s="135">
        <f t="shared" si="0"/>
        <v>7.0830274986006719E-2</v>
      </c>
    </row>
    <row r="35" spans="1:10" s="95" customFormat="1" x14ac:dyDescent="0.2">
      <c r="A35" s="11" t="s">
        <v>1789</v>
      </c>
      <c r="B35" s="6" t="s">
        <v>1790</v>
      </c>
      <c r="C35" s="6" t="s">
        <v>25</v>
      </c>
      <c r="D35" s="7" t="s">
        <v>1791</v>
      </c>
      <c r="E35" s="6" t="s">
        <v>92</v>
      </c>
      <c r="F35" s="6">
        <v>13.5</v>
      </c>
      <c r="G35" s="8">
        <v>36.729999999999997</v>
      </c>
      <c r="H35" s="8">
        <v>47.66</v>
      </c>
      <c r="I35" s="8">
        <f>TRUNC((H35*F35),2)</f>
        <v>643.41</v>
      </c>
      <c r="J35" s="135">
        <f t="shared" si="0"/>
        <v>8.7096822532856707E-4</v>
      </c>
    </row>
    <row r="36" spans="1:10" s="95" customFormat="1" ht="25.5" x14ac:dyDescent="0.2">
      <c r="A36" s="11" t="s">
        <v>1792</v>
      </c>
      <c r="B36" s="6" t="s">
        <v>1793</v>
      </c>
      <c r="C36" s="6" t="s">
        <v>20</v>
      </c>
      <c r="D36" s="7" t="s">
        <v>1794</v>
      </c>
      <c r="E36" s="6" t="s">
        <v>22</v>
      </c>
      <c r="F36" s="6">
        <v>103.19</v>
      </c>
      <c r="G36" s="8">
        <v>88.85</v>
      </c>
      <c r="H36" s="8">
        <v>115.3</v>
      </c>
      <c r="I36" s="8">
        <f>TRUNC((H36*F36),2)</f>
        <v>11897.8</v>
      </c>
      <c r="J36" s="135">
        <f t="shared" si="0"/>
        <v>1.6105757994613428E-2</v>
      </c>
    </row>
    <row r="37" spans="1:10" s="95" customFormat="1" ht="25.5" x14ac:dyDescent="0.2">
      <c r="A37" s="11" t="s">
        <v>1795</v>
      </c>
      <c r="B37" s="6" t="s">
        <v>1796</v>
      </c>
      <c r="C37" s="6" t="s">
        <v>20</v>
      </c>
      <c r="D37" s="7" t="s">
        <v>1797</v>
      </c>
      <c r="E37" s="6" t="s">
        <v>22</v>
      </c>
      <c r="F37" s="6">
        <v>547.58000000000004</v>
      </c>
      <c r="G37" s="8">
        <v>35.76</v>
      </c>
      <c r="H37" s="8">
        <v>46.4</v>
      </c>
      <c r="I37" s="8">
        <f>TRUNC((H37*F37),2)</f>
        <v>25407.71</v>
      </c>
      <c r="J37" s="135">
        <f t="shared" si="0"/>
        <v>3.4393789478501871E-2</v>
      </c>
    </row>
    <row r="38" spans="1:10" s="95" customFormat="1" x14ac:dyDescent="0.2">
      <c r="A38" s="9" t="s">
        <v>1798</v>
      </c>
      <c r="B38" s="3"/>
      <c r="C38" s="3"/>
      <c r="D38" s="4" t="s">
        <v>179</v>
      </c>
      <c r="E38" s="4"/>
      <c r="F38" s="3"/>
      <c r="G38" s="3"/>
      <c r="H38" s="3"/>
      <c r="I38" s="5">
        <f>SUM(I39)</f>
        <v>1083.57</v>
      </c>
      <c r="J38" s="10">
        <f t="shared" si="0"/>
        <v>1.4668019457566334E-3</v>
      </c>
    </row>
    <row r="39" spans="1:10" s="95" customFormat="1" ht="51" x14ac:dyDescent="0.2">
      <c r="A39" s="11" t="s">
        <v>1799</v>
      </c>
      <c r="B39" s="6" t="s">
        <v>1800</v>
      </c>
      <c r="C39" s="6" t="s">
        <v>20</v>
      </c>
      <c r="D39" s="7" t="s">
        <v>1801</v>
      </c>
      <c r="E39" s="6" t="s">
        <v>22</v>
      </c>
      <c r="F39" s="6">
        <v>11.4</v>
      </c>
      <c r="G39" s="8">
        <v>73.239999999999995</v>
      </c>
      <c r="H39" s="8">
        <v>95.05</v>
      </c>
      <c r="I39" s="8">
        <f>TRUNC((F39*H39),2)</f>
        <v>1083.57</v>
      </c>
      <c r="J39" s="135">
        <f t="shared" si="0"/>
        <v>1.4668019457566334E-3</v>
      </c>
    </row>
    <row r="40" spans="1:10" s="95" customFormat="1" x14ac:dyDescent="0.2">
      <c r="A40" s="9" t="s">
        <v>1802</v>
      </c>
      <c r="B40" s="3"/>
      <c r="C40" s="3"/>
      <c r="D40" s="4" t="s">
        <v>1803</v>
      </c>
      <c r="E40" s="4"/>
      <c r="F40" s="3"/>
      <c r="G40" s="3"/>
      <c r="H40" s="3"/>
      <c r="I40" s="5">
        <f>SUM(I41:I74)</f>
        <v>131779.14000000001</v>
      </c>
      <c r="J40" s="10">
        <f t="shared" ref="J40:J71" si="2">I40/$H$147</f>
        <v>0.17838616698702975</v>
      </c>
    </row>
    <row r="41" spans="1:10" s="95" customFormat="1" ht="38.25" x14ac:dyDescent="0.2">
      <c r="A41" s="11" t="s">
        <v>1804</v>
      </c>
      <c r="B41" s="6" t="s">
        <v>1805</v>
      </c>
      <c r="C41" s="6" t="s">
        <v>20</v>
      </c>
      <c r="D41" s="7" t="s">
        <v>1806</v>
      </c>
      <c r="E41" s="6" t="s">
        <v>211</v>
      </c>
      <c r="F41" s="6">
        <v>39</v>
      </c>
      <c r="G41" s="8">
        <v>33.450000000000003</v>
      </c>
      <c r="H41" s="8">
        <v>43.41</v>
      </c>
      <c r="I41" s="8">
        <f>TRUNC((H41*F41),2)</f>
        <v>1692.99</v>
      </c>
      <c r="J41" s="135">
        <f t="shared" si="2"/>
        <v>2.2917587476088512E-3</v>
      </c>
    </row>
    <row r="42" spans="1:10" s="95" customFormat="1" ht="38.25" x14ac:dyDescent="0.2">
      <c r="A42" s="11" t="s">
        <v>2635</v>
      </c>
      <c r="B42" s="6" t="s">
        <v>1808</v>
      </c>
      <c r="C42" s="6" t="s">
        <v>20</v>
      </c>
      <c r="D42" s="7" t="s">
        <v>1809</v>
      </c>
      <c r="E42" s="6" t="s">
        <v>211</v>
      </c>
      <c r="F42" s="6">
        <v>8</v>
      </c>
      <c r="G42" s="8">
        <v>69.28</v>
      </c>
      <c r="H42" s="8">
        <v>89.91</v>
      </c>
      <c r="I42" s="8">
        <f t="shared" ref="I42:I63" si="3">TRUNC((H42*F42),2)</f>
        <v>719.28</v>
      </c>
      <c r="J42" s="135">
        <f t="shared" si="2"/>
        <v>9.7367157040507881E-4</v>
      </c>
    </row>
    <row r="43" spans="1:10" s="95" customFormat="1" ht="38.25" x14ac:dyDescent="0.2">
      <c r="A43" s="11" t="s">
        <v>2636</v>
      </c>
      <c r="B43" s="6" t="s">
        <v>1813</v>
      </c>
      <c r="C43" s="6" t="s">
        <v>20</v>
      </c>
      <c r="D43" s="7" t="s">
        <v>1814</v>
      </c>
      <c r="E43" s="6" t="s">
        <v>211</v>
      </c>
      <c r="F43" s="6">
        <v>49</v>
      </c>
      <c r="G43" s="8">
        <v>8.3000000000000007</v>
      </c>
      <c r="H43" s="8">
        <v>10.77</v>
      </c>
      <c r="I43" s="8">
        <f t="shared" si="3"/>
        <v>527.73</v>
      </c>
      <c r="J43" s="135">
        <f t="shared" si="2"/>
        <v>7.1437506652468057E-4</v>
      </c>
    </row>
    <row r="44" spans="1:10" s="95" customFormat="1" x14ac:dyDescent="0.2">
      <c r="A44" s="11" t="s">
        <v>2637</v>
      </c>
      <c r="B44" s="6" t="s">
        <v>1820</v>
      </c>
      <c r="C44" s="6" t="s">
        <v>20</v>
      </c>
      <c r="D44" s="7" t="s">
        <v>1821</v>
      </c>
      <c r="E44" s="6" t="s">
        <v>92</v>
      </c>
      <c r="F44" s="6">
        <v>6</v>
      </c>
      <c r="G44" s="8">
        <v>17.239999999999998</v>
      </c>
      <c r="H44" s="8">
        <v>22.37</v>
      </c>
      <c r="I44" s="8">
        <f t="shared" si="3"/>
        <v>134.22</v>
      </c>
      <c r="J44" s="135">
        <f t="shared" si="2"/>
        <v>1.8169029888189534E-4</v>
      </c>
    </row>
    <row r="45" spans="1:10" s="95" customFormat="1" ht="38.25" x14ac:dyDescent="0.2">
      <c r="A45" s="11" t="s">
        <v>2613</v>
      </c>
      <c r="B45" s="6" t="s">
        <v>1823</v>
      </c>
      <c r="C45" s="6" t="s">
        <v>20</v>
      </c>
      <c r="D45" s="7" t="s">
        <v>1824</v>
      </c>
      <c r="E45" s="6" t="s">
        <v>92</v>
      </c>
      <c r="F45" s="6">
        <v>145</v>
      </c>
      <c r="G45" s="8">
        <v>13.27</v>
      </c>
      <c r="H45" s="8">
        <v>17.22</v>
      </c>
      <c r="I45" s="8">
        <f t="shared" si="3"/>
        <v>2496.9</v>
      </c>
      <c r="J45" s="135">
        <f t="shared" si="2"/>
        <v>3.3799918587260058E-3</v>
      </c>
    </row>
    <row r="46" spans="1:10" s="95" customFormat="1" ht="38.25" x14ac:dyDescent="0.2">
      <c r="A46" s="11" t="s">
        <v>2614</v>
      </c>
      <c r="B46" s="6" t="s">
        <v>546</v>
      </c>
      <c r="C46" s="6" t="s">
        <v>20</v>
      </c>
      <c r="D46" s="7" t="s">
        <v>547</v>
      </c>
      <c r="E46" s="6" t="s">
        <v>92</v>
      </c>
      <c r="F46" s="6">
        <v>450</v>
      </c>
      <c r="G46" s="8">
        <v>8.06</v>
      </c>
      <c r="H46" s="8">
        <v>10.46</v>
      </c>
      <c r="I46" s="8">
        <f t="shared" si="3"/>
        <v>4707</v>
      </c>
      <c r="J46" s="135">
        <f t="shared" si="2"/>
        <v>6.3717496411643676E-3</v>
      </c>
    </row>
    <row r="47" spans="1:10" s="95" customFormat="1" ht="38.25" x14ac:dyDescent="0.2">
      <c r="A47" s="11" t="s">
        <v>2615</v>
      </c>
      <c r="B47" s="6" t="s">
        <v>1827</v>
      </c>
      <c r="C47" s="6" t="s">
        <v>20</v>
      </c>
      <c r="D47" s="7" t="s">
        <v>1828</v>
      </c>
      <c r="E47" s="6" t="s">
        <v>92</v>
      </c>
      <c r="F47" s="6">
        <v>6</v>
      </c>
      <c r="G47" s="8">
        <v>17.2</v>
      </c>
      <c r="H47" s="8">
        <v>22.32</v>
      </c>
      <c r="I47" s="8">
        <f t="shared" si="3"/>
        <v>133.91999999999999</v>
      </c>
      <c r="J47" s="135">
        <f t="shared" si="2"/>
        <v>1.8128419629163627E-4</v>
      </c>
    </row>
    <row r="48" spans="1:10" s="95" customFormat="1" ht="38.25" x14ac:dyDescent="0.2">
      <c r="A48" s="11" t="s">
        <v>2616</v>
      </c>
      <c r="B48" s="6" t="s">
        <v>543</v>
      </c>
      <c r="C48" s="6" t="s">
        <v>20</v>
      </c>
      <c r="D48" s="7" t="s">
        <v>544</v>
      </c>
      <c r="E48" s="6" t="s">
        <v>92</v>
      </c>
      <c r="F48" s="6">
        <v>150</v>
      </c>
      <c r="G48" s="8">
        <v>5.72</v>
      </c>
      <c r="H48" s="8">
        <v>7.42</v>
      </c>
      <c r="I48" s="8">
        <f t="shared" si="3"/>
        <v>1113</v>
      </c>
      <c r="J48" s="135">
        <f t="shared" si="2"/>
        <v>1.5066406098610454E-3</v>
      </c>
    </row>
    <row r="49" spans="1:10" s="95" customFormat="1" ht="25.5" x14ac:dyDescent="0.2">
      <c r="A49" s="11" t="s">
        <v>2617</v>
      </c>
      <c r="B49" s="6" t="s">
        <v>1831</v>
      </c>
      <c r="C49" s="6" t="s">
        <v>1832</v>
      </c>
      <c r="D49" s="7" t="s">
        <v>1833</v>
      </c>
      <c r="E49" s="6" t="s">
        <v>1834</v>
      </c>
      <c r="F49" s="6">
        <v>14</v>
      </c>
      <c r="G49" s="8">
        <v>701.43</v>
      </c>
      <c r="H49" s="8">
        <v>910.31</v>
      </c>
      <c r="I49" s="8">
        <f t="shared" si="3"/>
        <v>12744.34</v>
      </c>
      <c r="J49" s="135">
        <f t="shared" si="2"/>
        <v>1.7251698283806394E-2</v>
      </c>
    </row>
    <row r="50" spans="1:10" s="95" customFormat="1" ht="38.25" x14ac:dyDescent="0.2">
      <c r="A50" s="11" t="s">
        <v>2618</v>
      </c>
      <c r="B50" s="6" t="s">
        <v>1836</v>
      </c>
      <c r="C50" s="6" t="s">
        <v>20</v>
      </c>
      <c r="D50" s="7" t="s">
        <v>1837</v>
      </c>
      <c r="E50" s="6" t="s">
        <v>211</v>
      </c>
      <c r="F50" s="6">
        <v>4</v>
      </c>
      <c r="G50" s="8">
        <v>34.72</v>
      </c>
      <c r="H50" s="8">
        <v>45.05</v>
      </c>
      <c r="I50" s="8">
        <f t="shared" si="3"/>
        <v>180.2</v>
      </c>
      <c r="J50" s="135">
        <f t="shared" si="2"/>
        <v>2.4393228921559782E-4</v>
      </c>
    </row>
    <row r="51" spans="1:10" s="95" customFormat="1" ht="25.5" x14ac:dyDescent="0.2">
      <c r="A51" s="11" t="s">
        <v>2619</v>
      </c>
      <c r="B51" s="6" t="s">
        <v>1839</v>
      </c>
      <c r="C51" s="6" t="s">
        <v>20</v>
      </c>
      <c r="D51" s="7" t="s">
        <v>1840</v>
      </c>
      <c r="E51" s="6" t="s">
        <v>211</v>
      </c>
      <c r="F51" s="6">
        <v>2</v>
      </c>
      <c r="G51" s="8">
        <v>33.94</v>
      </c>
      <c r="H51" s="8">
        <v>44.04</v>
      </c>
      <c r="I51" s="8">
        <f t="shared" si="3"/>
        <v>88.08</v>
      </c>
      <c r="J51" s="135">
        <f t="shared" si="2"/>
        <v>1.192317205000547E-4</v>
      </c>
    </row>
    <row r="52" spans="1:10" s="95" customFormat="1" ht="25.5" x14ac:dyDescent="0.2">
      <c r="A52" s="11" t="s">
        <v>2620</v>
      </c>
      <c r="B52" s="6" t="s">
        <v>511</v>
      </c>
      <c r="C52" s="6" t="s">
        <v>20</v>
      </c>
      <c r="D52" s="7" t="s">
        <v>512</v>
      </c>
      <c r="E52" s="6" t="s">
        <v>211</v>
      </c>
      <c r="F52" s="6">
        <v>2</v>
      </c>
      <c r="G52" s="8">
        <v>36.11</v>
      </c>
      <c r="H52" s="8">
        <v>46.86</v>
      </c>
      <c r="I52" s="8">
        <f t="shared" si="3"/>
        <v>93.72</v>
      </c>
      <c r="J52" s="135">
        <f t="shared" si="2"/>
        <v>1.2686644919692469E-4</v>
      </c>
    </row>
    <row r="53" spans="1:10" s="95" customFormat="1" ht="25.5" x14ac:dyDescent="0.2">
      <c r="A53" s="11" t="s">
        <v>2621</v>
      </c>
      <c r="B53" s="6" t="s">
        <v>561</v>
      </c>
      <c r="C53" s="6" t="s">
        <v>20</v>
      </c>
      <c r="D53" s="7" t="s">
        <v>562</v>
      </c>
      <c r="E53" s="6" t="s">
        <v>211</v>
      </c>
      <c r="F53" s="6">
        <v>3</v>
      </c>
      <c r="G53" s="8">
        <v>99.54</v>
      </c>
      <c r="H53" s="8">
        <v>129.18</v>
      </c>
      <c r="I53" s="8">
        <f t="shared" si="3"/>
        <v>387.54</v>
      </c>
      <c r="J53" s="135">
        <f t="shared" si="2"/>
        <v>5.2460332609663039E-4</v>
      </c>
    </row>
    <row r="54" spans="1:10" s="95" customFormat="1" x14ac:dyDescent="0.2">
      <c r="A54" s="11" t="s">
        <v>2622</v>
      </c>
      <c r="B54" s="6" t="s">
        <v>1843</v>
      </c>
      <c r="C54" s="6" t="s">
        <v>25</v>
      </c>
      <c r="D54" s="7" t="s">
        <v>1844</v>
      </c>
      <c r="E54" s="6" t="s">
        <v>211</v>
      </c>
      <c r="F54" s="6">
        <v>8</v>
      </c>
      <c r="G54" s="8">
        <v>7.04</v>
      </c>
      <c r="H54" s="8">
        <v>9.1300000000000008</v>
      </c>
      <c r="I54" s="8">
        <f t="shared" si="3"/>
        <v>73.040000000000006</v>
      </c>
      <c r="J54" s="135">
        <f t="shared" si="2"/>
        <v>9.8872443975068079E-5</v>
      </c>
    </row>
    <row r="55" spans="1:10" s="95" customFormat="1" ht="25.5" x14ac:dyDescent="0.2">
      <c r="A55" s="11" t="s">
        <v>2623</v>
      </c>
      <c r="B55" s="6" t="s">
        <v>529</v>
      </c>
      <c r="C55" s="6" t="s">
        <v>20</v>
      </c>
      <c r="D55" s="7" t="s">
        <v>530</v>
      </c>
      <c r="E55" s="6" t="s">
        <v>211</v>
      </c>
      <c r="F55" s="6">
        <v>25</v>
      </c>
      <c r="G55" s="8">
        <v>57.96</v>
      </c>
      <c r="H55" s="8">
        <v>75.22</v>
      </c>
      <c r="I55" s="8">
        <f t="shared" si="3"/>
        <v>1880.5</v>
      </c>
      <c r="J55" s="135">
        <f t="shared" si="2"/>
        <v>2.545586403273761E-3</v>
      </c>
    </row>
    <row r="56" spans="1:10" s="95" customFormat="1" ht="25.5" x14ac:dyDescent="0.2">
      <c r="A56" s="11" t="s">
        <v>2624</v>
      </c>
      <c r="B56" s="6" t="s">
        <v>523</v>
      </c>
      <c r="C56" s="6" t="s">
        <v>20</v>
      </c>
      <c r="D56" s="7" t="s">
        <v>524</v>
      </c>
      <c r="E56" s="6" t="s">
        <v>211</v>
      </c>
      <c r="F56" s="6">
        <v>20</v>
      </c>
      <c r="G56" s="8">
        <v>12.33</v>
      </c>
      <c r="H56" s="8">
        <v>16</v>
      </c>
      <c r="I56" s="8">
        <f t="shared" si="3"/>
        <v>320</v>
      </c>
      <c r="J56" s="135">
        <f t="shared" si="2"/>
        <v>4.3317609627631137E-4</v>
      </c>
    </row>
    <row r="57" spans="1:10" s="95" customFormat="1" ht="25.5" x14ac:dyDescent="0.2">
      <c r="A57" s="11" t="s">
        <v>2625</v>
      </c>
      <c r="B57" s="6" t="s">
        <v>537</v>
      </c>
      <c r="C57" s="6" t="s">
        <v>20</v>
      </c>
      <c r="D57" s="7" t="s">
        <v>538</v>
      </c>
      <c r="E57" s="6" t="s">
        <v>211</v>
      </c>
      <c r="F57" s="6">
        <v>9</v>
      </c>
      <c r="G57" s="8">
        <v>69.53</v>
      </c>
      <c r="H57" s="8">
        <v>90.23</v>
      </c>
      <c r="I57" s="8">
        <f t="shared" si="3"/>
        <v>812.07</v>
      </c>
      <c r="J57" s="135">
        <f t="shared" si="2"/>
        <v>1.0992791015722006E-3</v>
      </c>
    </row>
    <row r="58" spans="1:10" s="95" customFormat="1" ht="25.5" x14ac:dyDescent="0.2">
      <c r="A58" s="11" t="s">
        <v>2626</v>
      </c>
      <c r="B58" s="6" t="s">
        <v>499</v>
      </c>
      <c r="C58" s="6" t="s">
        <v>20</v>
      </c>
      <c r="D58" s="7" t="s">
        <v>500</v>
      </c>
      <c r="E58" s="6" t="s">
        <v>211</v>
      </c>
      <c r="F58" s="6">
        <v>14</v>
      </c>
      <c r="G58" s="8">
        <v>3.93</v>
      </c>
      <c r="H58" s="8">
        <v>5.0999999999999996</v>
      </c>
      <c r="I58" s="8">
        <f t="shared" si="3"/>
        <v>71.400000000000006</v>
      </c>
      <c r="J58" s="135">
        <f t="shared" si="2"/>
        <v>9.6652416481651977E-5</v>
      </c>
    </row>
    <row r="59" spans="1:10" s="95" customFormat="1" x14ac:dyDescent="0.2">
      <c r="A59" s="11" t="s">
        <v>2627</v>
      </c>
      <c r="B59" s="6" t="s">
        <v>1849</v>
      </c>
      <c r="C59" s="6" t="s">
        <v>1832</v>
      </c>
      <c r="D59" s="7" t="s">
        <v>1850</v>
      </c>
      <c r="E59" s="6" t="s">
        <v>1834</v>
      </c>
      <c r="F59" s="6">
        <v>42</v>
      </c>
      <c r="G59" s="8">
        <v>4.3</v>
      </c>
      <c r="H59" s="8">
        <v>5.58</v>
      </c>
      <c r="I59" s="8">
        <f t="shared" si="3"/>
        <v>234.36</v>
      </c>
      <c r="J59" s="135">
        <f t="shared" si="2"/>
        <v>3.1724734351036354E-4</v>
      </c>
    </row>
    <row r="60" spans="1:10" s="95" customFormat="1" ht="38.25" x14ac:dyDescent="0.2">
      <c r="A60" s="11" t="s">
        <v>2628</v>
      </c>
      <c r="B60" s="6" t="s">
        <v>1852</v>
      </c>
      <c r="C60" s="6" t="s">
        <v>20</v>
      </c>
      <c r="D60" s="7" t="s">
        <v>1853</v>
      </c>
      <c r="E60" s="6" t="s">
        <v>211</v>
      </c>
      <c r="F60" s="6">
        <v>1</v>
      </c>
      <c r="G60" s="8">
        <v>448.57</v>
      </c>
      <c r="H60" s="8">
        <v>582.15</v>
      </c>
      <c r="I60" s="8">
        <f t="shared" si="3"/>
        <v>582.15</v>
      </c>
      <c r="J60" s="135">
        <f t="shared" si="2"/>
        <v>7.8804207639767072E-4</v>
      </c>
    </row>
    <row r="61" spans="1:10" s="95" customFormat="1" ht="25.5" x14ac:dyDescent="0.2">
      <c r="A61" s="11" t="s">
        <v>2629</v>
      </c>
      <c r="B61" s="6" t="s">
        <v>1855</v>
      </c>
      <c r="C61" s="6" t="s">
        <v>20</v>
      </c>
      <c r="D61" s="7" t="s">
        <v>1856</v>
      </c>
      <c r="E61" s="6" t="s">
        <v>211</v>
      </c>
      <c r="F61" s="6">
        <v>3</v>
      </c>
      <c r="G61" s="8">
        <v>48.35</v>
      </c>
      <c r="H61" s="8">
        <v>62.74</v>
      </c>
      <c r="I61" s="8">
        <f t="shared" si="3"/>
        <v>188.22</v>
      </c>
      <c r="J61" s="135">
        <f t="shared" si="2"/>
        <v>2.5478876512852286E-4</v>
      </c>
    </row>
    <row r="62" spans="1:10" s="95" customFormat="1" ht="38.25" x14ac:dyDescent="0.2">
      <c r="A62" s="11" t="s">
        <v>2630</v>
      </c>
      <c r="B62" s="6" t="s">
        <v>1858</v>
      </c>
      <c r="C62" s="6" t="s">
        <v>20</v>
      </c>
      <c r="D62" s="7" t="s">
        <v>1859</v>
      </c>
      <c r="E62" s="6" t="s">
        <v>211</v>
      </c>
      <c r="F62" s="6">
        <v>4</v>
      </c>
      <c r="G62" s="8">
        <v>12.04</v>
      </c>
      <c r="H62" s="8">
        <v>15.62</v>
      </c>
      <c r="I62" s="8">
        <f t="shared" si="3"/>
        <v>62.48</v>
      </c>
      <c r="J62" s="135">
        <f t="shared" si="2"/>
        <v>8.4577632797949782E-5</v>
      </c>
    </row>
    <row r="63" spans="1:10" s="95" customFormat="1" ht="25.5" x14ac:dyDescent="0.2">
      <c r="A63" s="11" t="s">
        <v>2631</v>
      </c>
      <c r="B63" s="6" t="s">
        <v>1861</v>
      </c>
      <c r="C63" s="6" t="s">
        <v>20</v>
      </c>
      <c r="D63" s="7" t="s">
        <v>1862</v>
      </c>
      <c r="E63" s="6" t="s">
        <v>211</v>
      </c>
      <c r="F63" s="6">
        <v>8</v>
      </c>
      <c r="G63" s="8">
        <v>6.37</v>
      </c>
      <c r="H63" s="8">
        <v>8.26</v>
      </c>
      <c r="I63" s="8">
        <f t="shared" si="3"/>
        <v>66.08</v>
      </c>
      <c r="J63" s="135">
        <f t="shared" ref="J63:J74" si="4">I63/$H$147</f>
        <v>8.9450863881058288E-5</v>
      </c>
    </row>
    <row r="64" spans="1:10" s="95" customFormat="1" x14ac:dyDescent="0.2">
      <c r="A64" s="11" t="s">
        <v>2632</v>
      </c>
      <c r="B64" s="6">
        <v>230262</v>
      </c>
      <c r="C64" s="6" t="s">
        <v>25</v>
      </c>
      <c r="D64" s="7" t="s">
        <v>2603</v>
      </c>
      <c r="E64" s="6" t="s">
        <v>1811</v>
      </c>
      <c r="F64" s="6">
        <v>22</v>
      </c>
      <c r="G64" s="8">
        <v>463.88</v>
      </c>
      <c r="H64" s="8">
        <v>602.02</v>
      </c>
      <c r="I64" s="8">
        <v>13244.44</v>
      </c>
      <c r="J64" s="135">
        <f t="shared" si="4"/>
        <v>1.7928671301768218E-2</v>
      </c>
    </row>
    <row r="65" spans="1:10" s="95" customFormat="1" ht="51" x14ac:dyDescent="0.2">
      <c r="A65" s="11" t="s">
        <v>2633</v>
      </c>
      <c r="B65" s="6">
        <v>93140</v>
      </c>
      <c r="C65" s="6" t="s">
        <v>20</v>
      </c>
      <c r="D65" s="7" t="s">
        <v>2604</v>
      </c>
      <c r="E65" s="6" t="s">
        <v>211</v>
      </c>
      <c r="F65" s="6">
        <v>209</v>
      </c>
      <c r="G65" s="8">
        <v>175.32</v>
      </c>
      <c r="H65" s="8">
        <v>227.53</v>
      </c>
      <c r="I65" s="8">
        <v>47553.77</v>
      </c>
      <c r="J65" s="135">
        <f t="shared" si="4"/>
        <v>6.4372363911942385E-2</v>
      </c>
    </row>
    <row r="66" spans="1:10" s="95" customFormat="1" x14ac:dyDescent="0.2">
      <c r="A66" s="11" t="s">
        <v>2634</v>
      </c>
      <c r="B66" s="6">
        <v>210083</v>
      </c>
      <c r="C66" s="6" t="s">
        <v>25</v>
      </c>
      <c r="D66" s="7" t="s">
        <v>2605</v>
      </c>
      <c r="E66" s="6" t="s">
        <v>1811</v>
      </c>
      <c r="F66" s="6">
        <v>1</v>
      </c>
      <c r="G66" s="8">
        <v>118.88</v>
      </c>
      <c r="H66" s="8">
        <v>154.28</v>
      </c>
      <c r="I66" s="8">
        <v>154.28</v>
      </c>
      <c r="J66" s="135">
        <f t="shared" si="4"/>
        <v>2.088450254172166E-4</v>
      </c>
    </row>
    <row r="67" spans="1:10" s="95" customFormat="1" x14ac:dyDescent="0.2">
      <c r="A67" s="11" t="s">
        <v>2591</v>
      </c>
      <c r="B67" s="6">
        <v>170683</v>
      </c>
      <c r="C67" s="6" t="s">
        <v>25</v>
      </c>
      <c r="D67" s="7" t="s">
        <v>2606</v>
      </c>
      <c r="E67" s="6" t="s">
        <v>1811</v>
      </c>
      <c r="F67" s="6">
        <v>5</v>
      </c>
      <c r="G67" s="8">
        <v>426.19</v>
      </c>
      <c r="H67" s="8">
        <v>553.1</v>
      </c>
      <c r="I67" s="8">
        <v>2765.5</v>
      </c>
      <c r="J67" s="135">
        <f t="shared" si="4"/>
        <v>3.7435890445379344E-3</v>
      </c>
    </row>
    <row r="68" spans="1:10" s="95" customFormat="1" ht="38.25" x14ac:dyDescent="0.2">
      <c r="A68" s="11" t="s">
        <v>2592</v>
      </c>
      <c r="B68" s="6">
        <v>93141</v>
      </c>
      <c r="C68" s="6" t="s">
        <v>20</v>
      </c>
      <c r="D68" s="7" t="s">
        <v>1817</v>
      </c>
      <c r="E68" s="6" t="s">
        <v>211</v>
      </c>
      <c r="F68" s="6">
        <v>127</v>
      </c>
      <c r="G68" s="8">
        <v>160.28</v>
      </c>
      <c r="H68" s="8">
        <v>208.01</v>
      </c>
      <c r="I68" s="8">
        <v>26417.27</v>
      </c>
      <c r="J68" s="135">
        <f t="shared" si="4"/>
        <v>3.57604059152416E-2</v>
      </c>
    </row>
    <row r="69" spans="1:10" s="95" customFormat="1" ht="51" x14ac:dyDescent="0.2">
      <c r="A69" s="11" t="s">
        <v>2593</v>
      </c>
      <c r="B69" s="6">
        <v>83463</v>
      </c>
      <c r="C69" s="6" t="s">
        <v>20</v>
      </c>
      <c r="D69" s="7" t="s">
        <v>2607</v>
      </c>
      <c r="E69" s="6" t="s">
        <v>211</v>
      </c>
      <c r="F69" s="6">
        <v>3</v>
      </c>
      <c r="G69" s="8">
        <v>498.67</v>
      </c>
      <c r="H69" s="8">
        <v>647.16999999999996</v>
      </c>
      <c r="I69" s="8">
        <v>1941.51</v>
      </c>
      <c r="J69" s="135">
        <f t="shared" si="4"/>
        <v>2.6281741333794412E-3</v>
      </c>
    </row>
    <row r="70" spans="1:10" s="95" customFormat="1" ht="51" x14ac:dyDescent="0.2">
      <c r="A70" s="11" t="s">
        <v>2594</v>
      </c>
      <c r="B70" s="6" t="s">
        <v>2599</v>
      </c>
      <c r="C70" s="6" t="s">
        <v>20</v>
      </c>
      <c r="D70" s="7" t="s">
        <v>2608</v>
      </c>
      <c r="E70" s="6" t="s">
        <v>211</v>
      </c>
      <c r="F70" s="6">
        <v>1</v>
      </c>
      <c r="G70" s="8">
        <v>736.51</v>
      </c>
      <c r="H70" s="8">
        <v>955.84</v>
      </c>
      <c r="I70" s="8">
        <v>955.84</v>
      </c>
      <c r="J70" s="135">
        <f t="shared" si="4"/>
        <v>1.293896999577342E-3</v>
      </c>
    </row>
    <row r="71" spans="1:10" s="95" customFormat="1" x14ac:dyDescent="0.2">
      <c r="A71" s="11" t="s">
        <v>2595</v>
      </c>
      <c r="B71" s="6">
        <v>170615</v>
      </c>
      <c r="C71" s="6" t="s">
        <v>25</v>
      </c>
      <c r="D71" s="7" t="s">
        <v>2609</v>
      </c>
      <c r="E71" s="6" t="s">
        <v>211</v>
      </c>
      <c r="F71" s="6">
        <v>1</v>
      </c>
      <c r="G71" s="8">
        <v>970.26</v>
      </c>
      <c r="H71" s="8">
        <v>1259.2</v>
      </c>
      <c r="I71" s="8">
        <v>1259.2</v>
      </c>
      <c r="J71" s="135">
        <f t="shared" si="4"/>
        <v>1.7045479388472853E-3</v>
      </c>
    </row>
    <row r="72" spans="1:10" s="95" customFormat="1" ht="25.5" x14ac:dyDescent="0.2">
      <c r="A72" s="11" t="s">
        <v>2596</v>
      </c>
      <c r="B72" s="6" t="s">
        <v>2600</v>
      </c>
      <c r="C72" s="6" t="s">
        <v>20</v>
      </c>
      <c r="D72" s="7" t="s">
        <v>2610</v>
      </c>
      <c r="E72" s="6" t="s">
        <v>211</v>
      </c>
      <c r="F72" s="6">
        <v>14</v>
      </c>
      <c r="G72" s="8">
        <v>14.24</v>
      </c>
      <c r="H72" s="8">
        <v>18.48</v>
      </c>
      <c r="I72" s="8">
        <v>258.72000000000003</v>
      </c>
      <c r="J72" s="135">
        <f t="shared" si="4"/>
        <v>3.5022287383939778E-4</v>
      </c>
    </row>
    <row r="73" spans="1:10" s="95" customFormat="1" ht="25.5" x14ac:dyDescent="0.2">
      <c r="A73" s="11" t="s">
        <v>2597</v>
      </c>
      <c r="B73" s="6" t="s">
        <v>2601</v>
      </c>
      <c r="C73" s="6" t="s">
        <v>20</v>
      </c>
      <c r="D73" s="7" t="s">
        <v>2611</v>
      </c>
      <c r="E73" s="6" t="s">
        <v>211</v>
      </c>
      <c r="F73" s="6">
        <v>65</v>
      </c>
      <c r="G73" s="8">
        <v>65.38</v>
      </c>
      <c r="H73" s="8">
        <v>84.85</v>
      </c>
      <c r="I73" s="8">
        <v>5515.25</v>
      </c>
      <c r="J73" s="135">
        <f t="shared" si="4"/>
        <v>7.4658577030872692E-3</v>
      </c>
    </row>
    <row r="74" spans="1:10" s="95" customFormat="1" ht="25.5" x14ac:dyDescent="0.2">
      <c r="A74" s="11" t="s">
        <v>2598</v>
      </c>
      <c r="B74" s="6" t="s">
        <v>2602</v>
      </c>
      <c r="C74" s="6" t="s">
        <v>20</v>
      </c>
      <c r="D74" s="7" t="s">
        <v>2612</v>
      </c>
      <c r="E74" s="6" t="s">
        <v>211</v>
      </c>
      <c r="F74" s="6">
        <v>2</v>
      </c>
      <c r="G74" s="8">
        <v>926.24</v>
      </c>
      <c r="H74" s="8">
        <v>1202.07</v>
      </c>
      <c r="I74" s="8">
        <v>2404.14</v>
      </c>
      <c r="J74" s="135">
        <f t="shared" si="4"/>
        <v>3.2544249378179098E-3</v>
      </c>
    </row>
    <row r="75" spans="1:10" s="95" customFormat="1" x14ac:dyDescent="0.2">
      <c r="A75" s="9" t="s">
        <v>1863</v>
      </c>
      <c r="B75" s="3"/>
      <c r="C75" s="3"/>
      <c r="D75" s="4" t="s">
        <v>1864</v>
      </c>
      <c r="E75" s="4"/>
      <c r="F75" s="3"/>
      <c r="G75" s="3"/>
      <c r="H75" s="3"/>
      <c r="I75" s="5">
        <f>SUM(I76+I81+I86+I101)</f>
        <v>31136.760000000002</v>
      </c>
      <c r="J75" s="10">
        <f t="shared" ref="J75:J81" si="5">I75/$H$147</f>
        <v>4.2149062960913752E-2</v>
      </c>
    </row>
    <row r="76" spans="1:10" s="95" customFormat="1" x14ac:dyDescent="0.2">
      <c r="A76" s="9" t="s">
        <v>1865</v>
      </c>
      <c r="B76" s="3"/>
      <c r="C76" s="3"/>
      <c r="D76" s="4" t="s">
        <v>1866</v>
      </c>
      <c r="E76" s="4"/>
      <c r="F76" s="3"/>
      <c r="G76" s="3"/>
      <c r="H76" s="3"/>
      <c r="I76" s="5">
        <f>SUM(I77:I80)</f>
        <v>6099.7100000000009</v>
      </c>
      <c r="J76" s="10">
        <f t="shared" si="5"/>
        <v>8.2570267694299353E-3</v>
      </c>
    </row>
    <row r="77" spans="1:10" s="95" customFormat="1" x14ac:dyDescent="0.2">
      <c r="A77" s="11" t="s">
        <v>1867</v>
      </c>
      <c r="B77" s="6" t="s">
        <v>1868</v>
      </c>
      <c r="C77" s="6" t="s">
        <v>25</v>
      </c>
      <c r="D77" s="7" t="s">
        <v>1869</v>
      </c>
      <c r="E77" s="6" t="s">
        <v>1811</v>
      </c>
      <c r="F77" s="6">
        <v>5</v>
      </c>
      <c r="G77" s="8">
        <v>449.54</v>
      </c>
      <c r="H77" s="8">
        <v>583.41</v>
      </c>
      <c r="I77" s="8">
        <f>TRUNC((H77*F77),2)</f>
        <v>2917.05</v>
      </c>
      <c r="J77" s="135">
        <f t="shared" si="5"/>
        <v>3.9487385363837944E-3</v>
      </c>
    </row>
    <row r="78" spans="1:10" s="95" customFormat="1" x14ac:dyDescent="0.2">
      <c r="A78" s="11" t="s">
        <v>1870</v>
      </c>
      <c r="B78" s="6" t="s">
        <v>1871</v>
      </c>
      <c r="C78" s="6" t="s">
        <v>25</v>
      </c>
      <c r="D78" s="7" t="s">
        <v>1872</v>
      </c>
      <c r="E78" s="6" t="s">
        <v>211</v>
      </c>
      <c r="F78" s="6">
        <v>1</v>
      </c>
      <c r="G78" s="8">
        <v>134.88999999999999</v>
      </c>
      <c r="H78" s="8">
        <v>175.06</v>
      </c>
      <c r="I78" s="8">
        <f>TRUNC((H78*F78),2)</f>
        <v>175.06</v>
      </c>
      <c r="J78" s="135">
        <f t="shared" si="5"/>
        <v>2.3697439816915957E-4</v>
      </c>
    </row>
    <row r="79" spans="1:10" s="95" customFormat="1" ht="38.25" x14ac:dyDescent="0.2">
      <c r="A79" s="11" t="s">
        <v>1873</v>
      </c>
      <c r="B79" s="6" t="s">
        <v>1874</v>
      </c>
      <c r="C79" s="6" t="s">
        <v>20</v>
      </c>
      <c r="D79" s="7" t="s">
        <v>1875</v>
      </c>
      <c r="E79" s="6" t="s">
        <v>211</v>
      </c>
      <c r="F79" s="6">
        <v>2</v>
      </c>
      <c r="G79" s="8">
        <v>79.86</v>
      </c>
      <c r="H79" s="8">
        <v>103.64</v>
      </c>
      <c r="I79" s="8">
        <f>TRUNC((H79*F79),2)</f>
        <v>207.28</v>
      </c>
      <c r="J79" s="135">
        <f t="shared" si="5"/>
        <v>2.8058981636298067E-4</v>
      </c>
    </row>
    <row r="80" spans="1:10" s="95" customFormat="1" x14ac:dyDescent="0.2">
      <c r="A80" s="11" t="s">
        <v>1876</v>
      </c>
      <c r="B80" s="6" t="s">
        <v>1877</v>
      </c>
      <c r="C80" s="6" t="s">
        <v>25</v>
      </c>
      <c r="D80" s="7" t="s">
        <v>1878</v>
      </c>
      <c r="E80" s="6" t="s">
        <v>1811</v>
      </c>
      <c r="F80" s="6">
        <v>16</v>
      </c>
      <c r="G80" s="8">
        <v>134.86000000000001</v>
      </c>
      <c r="H80" s="8">
        <v>175.02</v>
      </c>
      <c r="I80" s="8">
        <f>TRUNC((H80*F80),2)</f>
        <v>2800.32</v>
      </c>
      <c r="J80" s="135">
        <f t="shared" si="5"/>
        <v>3.7907240185140008E-3</v>
      </c>
    </row>
    <row r="81" spans="1:10" s="95" customFormat="1" x14ac:dyDescent="0.2">
      <c r="A81" s="9" t="s">
        <v>1879</v>
      </c>
      <c r="B81" s="3"/>
      <c r="C81" s="3"/>
      <c r="D81" s="4" t="s">
        <v>1880</v>
      </c>
      <c r="E81" s="4"/>
      <c r="F81" s="3"/>
      <c r="G81" s="3"/>
      <c r="H81" s="3"/>
      <c r="I81" s="5">
        <f>SUM(I82:I85)</f>
        <v>5454.27</v>
      </c>
      <c r="J81" s="10">
        <f t="shared" si="5"/>
        <v>7.3833105832406152E-3</v>
      </c>
    </row>
    <row r="82" spans="1:10" s="95" customFormat="1" x14ac:dyDescent="0.2">
      <c r="A82" s="11" t="s">
        <v>1881</v>
      </c>
      <c r="B82" s="6" t="s">
        <v>1882</v>
      </c>
      <c r="C82" s="6" t="s">
        <v>25</v>
      </c>
      <c r="D82" s="7" t="s">
        <v>1883</v>
      </c>
      <c r="E82" s="6" t="s">
        <v>1811</v>
      </c>
      <c r="F82" s="6">
        <v>5</v>
      </c>
      <c r="G82" s="8">
        <v>360.54</v>
      </c>
      <c r="H82" s="8">
        <v>467.9</v>
      </c>
      <c r="I82" s="8">
        <f>TRUNC((H82*F82),2)</f>
        <v>2339.5</v>
      </c>
      <c r="J82" s="135">
        <f t="shared" ref="J82:J143" si="6">I82/$H$147</f>
        <v>3.1669233663700952E-3</v>
      </c>
    </row>
    <row r="83" spans="1:10" s="95" customFormat="1" ht="38.25" x14ac:dyDescent="0.2">
      <c r="A83" s="11" t="s">
        <v>1884</v>
      </c>
      <c r="B83" s="6" t="s">
        <v>1885</v>
      </c>
      <c r="C83" s="6" t="s">
        <v>20</v>
      </c>
      <c r="D83" s="7" t="s">
        <v>1886</v>
      </c>
      <c r="E83" s="6" t="s">
        <v>211</v>
      </c>
      <c r="F83" s="6">
        <v>5</v>
      </c>
      <c r="G83" s="8">
        <v>14.25</v>
      </c>
      <c r="H83" s="8">
        <v>18.489999999999998</v>
      </c>
      <c r="I83" s="8">
        <f>TRUNC((H83*F83),2)</f>
        <v>92.45</v>
      </c>
      <c r="J83" s="135">
        <f t="shared" si="6"/>
        <v>1.2514728156482808E-4</v>
      </c>
    </row>
    <row r="84" spans="1:10" s="95" customFormat="1" ht="25.5" x14ac:dyDescent="0.2">
      <c r="A84" s="11" t="s">
        <v>1887</v>
      </c>
      <c r="B84" s="6" t="s">
        <v>1888</v>
      </c>
      <c r="C84" s="6" t="s">
        <v>20</v>
      </c>
      <c r="D84" s="7" t="s">
        <v>1889</v>
      </c>
      <c r="E84" s="6" t="s">
        <v>211</v>
      </c>
      <c r="F84" s="6">
        <v>1</v>
      </c>
      <c r="G84" s="8">
        <v>21.52</v>
      </c>
      <c r="H84" s="8">
        <v>27.92</v>
      </c>
      <c r="I84" s="8">
        <f>TRUNC((H84*F84),2)</f>
        <v>27.92</v>
      </c>
      <c r="J84" s="135">
        <f t="shared" si="6"/>
        <v>3.7794614400108166E-5</v>
      </c>
    </row>
    <row r="85" spans="1:10" s="95" customFormat="1" x14ac:dyDescent="0.2">
      <c r="A85" s="11" t="s">
        <v>1890</v>
      </c>
      <c r="B85" s="6" t="s">
        <v>1891</v>
      </c>
      <c r="C85" s="6" t="s">
        <v>25</v>
      </c>
      <c r="D85" s="7" t="s">
        <v>1892</v>
      </c>
      <c r="E85" s="6" t="s">
        <v>1811</v>
      </c>
      <c r="F85" s="6">
        <v>16</v>
      </c>
      <c r="G85" s="8">
        <v>144.21</v>
      </c>
      <c r="H85" s="8">
        <v>187.15</v>
      </c>
      <c r="I85" s="8">
        <f>TRUNC((H85*F85),2)</f>
        <v>2994.4</v>
      </c>
      <c r="J85" s="135">
        <f t="shared" si="6"/>
        <v>4.0534453209055835E-3</v>
      </c>
    </row>
    <row r="86" spans="1:10" s="95" customFormat="1" x14ac:dyDescent="0.2">
      <c r="A86" s="9" t="s">
        <v>1893</v>
      </c>
      <c r="B86" s="3"/>
      <c r="C86" s="3"/>
      <c r="D86" s="4" t="s">
        <v>288</v>
      </c>
      <c r="E86" s="4"/>
      <c r="F86" s="3"/>
      <c r="G86" s="3"/>
      <c r="H86" s="3"/>
      <c r="I86" s="5">
        <f>SUM(I87:I100)</f>
        <v>8143.3900000000012</v>
      </c>
      <c r="J86" s="10">
        <f t="shared" si="6"/>
        <v>1.1023505908298599E-2</v>
      </c>
    </row>
    <row r="87" spans="1:10" s="95" customFormat="1" ht="25.5" x14ac:dyDescent="0.2">
      <c r="A87" s="11" t="s">
        <v>1894</v>
      </c>
      <c r="B87" s="6" t="s">
        <v>1895</v>
      </c>
      <c r="C87" s="6" t="s">
        <v>20</v>
      </c>
      <c r="D87" s="7" t="s">
        <v>1896</v>
      </c>
      <c r="E87" s="6" t="s">
        <v>211</v>
      </c>
      <c r="F87" s="6">
        <v>1</v>
      </c>
      <c r="G87" s="8">
        <v>578.64</v>
      </c>
      <c r="H87" s="8">
        <v>750.95</v>
      </c>
      <c r="I87" s="8">
        <f>TRUNC((F87*H87),2)</f>
        <v>750.95</v>
      </c>
      <c r="J87" s="135">
        <f t="shared" si="6"/>
        <v>1.016542467183425E-3</v>
      </c>
    </row>
    <row r="88" spans="1:10" s="95" customFormat="1" ht="38.25" x14ac:dyDescent="0.2">
      <c r="A88" s="11" t="s">
        <v>1897</v>
      </c>
      <c r="B88" s="6" t="s">
        <v>1898</v>
      </c>
      <c r="C88" s="6" t="s">
        <v>20</v>
      </c>
      <c r="D88" s="7" t="s">
        <v>1899</v>
      </c>
      <c r="E88" s="6" t="s">
        <v>22</v>
      </c>
      <c r="F88" s="6">
        <v>0.72</v>
      </c>
      <c r="G88" s="8">
        <v>455</v>
      </c>
      <c r="H88" s="8">
        <v>590.49</v>
      </c>
      <c r="I88" s="8">
        <f t="shared" ref="I88:I100" si="7">TRUNC((F88*H88),2)</f>
        <v>425.15</v>
      </c>
      <c r="J88" s="135">
        <f t="shared" si="6"/>
        <v>5.7551505416210554E-4</v>
      </c>
    </row>
    <row r="89" spans="1:10" s="95" customFormat="1" ht="25.5" x14ac:dyDescent="0.2">
      <c r="A89" s="11" t="s">
        <v>1900</v>
      </c>
      <c r="B89" s="6" t="s">
        <v>1901</v>
      </c>
      <c r="C89" s="6" t="s">
        <v>20</v>
      </c>
      <c r="D89" s="7" t="s">
        <v>1902</v>
      </c>
      <c r="E89" s="6" t="s">
        <v>211</v>
      </c>
      <c r="F89" s="6">
        <v>3</v>
      </c>
      <c r="G89" s="8">
        <v>232.35</v>
      </c>
      <c r="H89" s="8">
        <v>301.54000000000002</v>
      </c>
      <c r="I89" s="8">
        <f t="shared" si="7"/>
        <v>904.62</v>
      </c>
      <c r="J89" s="135">
        <f t="shared" si="6"/>
        <v>1.2245617506671149E-3</v>
      </c>
    </row>
    <row r="90" spans="1:10" s="95" customFormat="1" ht="25.5" x14ac:dyDescent="0.2">
      <c r="A90" s="11" t="s">
        <v>1903</v>
      </c>
      <c r="B90" s="6" t="s">
        <v>1102</v>
      </c>
      <c r="C90" s="6" t="s">
        <v>20</v>
      </c>
      <c r="D90" s="7" t="s">
        <v>1103</v>
      </c>
      <c r="E90" s="6" t="s">
        <v>211</v>
      </c>
      <c r="F90" s="6">
        <v>3</v>
      </c>
      <c r="G90" s="8">
        <v>52.46</v>
      </c>
      <c r="H90" s="8">
        <v>68.08</v>
      </c>
      <c r="I90" s="8">
        <f t="shared" si="7"/>
        <v>204.24</v>
      </c>
      <c r="J90" s="135">
        <f t="shared" si="6"/>
        <v>2.7647464344835571E-4</v>
      </c>
    </row>
    <row r="91" spans="1:10" s="95" customFormat="1" x14ac:dyDescent="0.2">
      <c r="A91" s="11" t="s">
        <v>1904</v>
      </c>
      <c r="B91" s="6" t="s">
        <v>1905</v>
      </c>
      <c r="C91" s="6" t="s">
        <v>25</v>
      </c>
      <c r="D91" s="7" t="s">
        <v>1906</v>
      </c>
      <c r="E91" s="6" t="s">
        <v>211</v>
      </c>
      <c r="F91" s="6">
        <v>3</v>
      </c>
      <c r="G91" s="8">
        <v>177.2</v>
      </c>
      <c r="H91" s="8">
        <v>229.97</v>
      </c>
      <c r="I91" s="8">
        <f t="shared" si="7"/>
        <v>689.91</v>
      </c>
      <c r="J91" s="135">
        <f t="shared" si="6"/>
        <v>9.339141268187186E-4</v>
      </c>
    </row>
    <row r="92" spans="1:10" s="95" customFormat="1" x14ac:dyDescent="0.2">
      <c r="A92" s="11" t="s">
        <v>1907</v>
      </c>
      <c r="B92" s="6" t="s">
        <v>305</v>
      </c>
      <c r="C92" s="6" t="s">
        <v>25</v>
      </c>
      <c r="D92" s="7" t="s">
        <v>306</v>
      </c>
      <c r="E92" s="6" t="s">
        <v>211</v>
      </c>
      <c r="F92" s="6">
        <v>3</v>
      </c>
      <c r="G92" s="8">
        <v>73.5</v>
      </c>
      <c r="H92" s="8">
        <v>95.38</v>
      </c>
      <c r="I92" s="8">
        <f t="shared" si="7"/>
        <v>286.14</v>
      </c>
      <c r="J92" s="135">
        <f t="shared" si="6"/>
        <v>3.8734065058907417E-4</v>
      </c>
    </row>
    <row r="93" spans="1:10" s="95" customFormat="1" x14ac:dyDescent="0.2">
      <c r="A93" s="11" t="s">
        <v>1908</v>
      </c>
      <c r="B93" s="6" t="s">
        <v>302</v>
      </c>
      <c r="C93" s="6" t="s">
        <v>25</v>
      </c>
      <c r="D93" s="7" t="s">
        <v>303</v>
      </c>
      <c r="E93" s="6" t="s">
        <v>211</v>
      </c>
      <c r="F93" s="6">
        <v>3</v>
      </c>
      <c r="G93" s="8">
        <v>73</v>
      </c>
      <c r="H93" s="8">
        <v>94.73</v>
      </c>
      <c r="I93" s="8">
        <f t="shared" si="7"/>
        <v>284.19</v>
      </c>
      <c r="J93" s="135">
        <f t="shared" si="6"/>
        <v>3.8470098375239039E-4</v>
      </c>
    </row>
    <row r="94" spans="1:10" s="95" customFormat="1" ht="25.5" x14ac:dyDescent="0.2">
      <c r="A94" s="11" t="s">
        <v>1909</v>
      </c>
      <c r="B94" s="6" t="s">
        <v>1910</v>
      </c>
      <c r="C94" s="6" t="s">
        <v>20</v>
      </c>
      <c r="D94" s="7" t="s">
        <v>1911</v>
      </c>
      <c r="E94" s="6" t="s">
        <v>211</v>
      </c>
      <c r="F94" s="6">
        <v>3</v>
      </c>
      <c r="G94" s="8">
        <v>79.489999999999995</v>
      </c>
      <c r="H94" s="8">
        <v>103.16</v>
      </c>
      <c r="I94" s="8">
        <f t="shared" si="7"/>
        <v>309.48</v>
      </c>
      <c r="J94" s="135">
        <f t="shared" si="6"/>
        <v>4.1893543211122766E-4</v>
      </c>
    </row>
    <row r="95" spans="1:10" s="95" customFormat="1" ht="25.5" x14ac:dyDescent="0.2">
      <c r="A95" s="11" t="s">
        <v>1912</v>
      </c>
      <c r="B95" s="6" t="s">
        <v>1913</v>
      </c>
      <c r="C95" s="6" t="s">
        <v>20</v>
      </c>
      <c r="D95" s="7" t="s">
        <v>1914</v>
      </c>
      <c r="E95" s="6" t="s">
        <v>211</v>
      </c>
      <c r="F95" s="6">
        <v>1</v>
      </c>
      <c r="G95" s="8">
        <v>37.19</v>
      </c>
      <c r="H95" s="8">
        <v>48.26</v>
      </c>
      <c r="I95" s="8">
        <f t="shared" si="7"/>
        <v>48.26</v>
      </c>
      <c r="J95" s="135">
        <f t="shared" si="6"/>
        <v>6.5328370019671203E-5</v>
      </c>
    </row>
    <row r="96" spans="1:10" s="95" customFormat="1" ht="25.5" x14ac:dyDescent="0.2">
      <c r="A96" s="11" t="s">
        <v>1915</v>
      </c>
      <c r="B96" s="6" t="s">
        <v>1916</v>
      </c>
      <c r="C96" s="6" t="s">
        <v>20</v>
      </c>
      <c r="D96" s="7" t="s">
        <v>1917</v>
      </c>
      <c r="E96" s="6" t="s">
        <v>211</v>
      </c>
      <c r="F96" s="6">
        <v>1</v>
      </c>
      <c r="G96" s="8">
        <v>87.7</v>
      </c>
      <c r="H96" s="8">
        <v>113.81</v>
      </c>
      <c r="I96" s="8">
        <f t="shared" si="7"/>
        <v>113.81</v>
      </c>
      <c r="J96" s="135">
        <f t="shared" si="6"/>
        <v>1.5406178599127187E-4</v>
      </c>
    </row>
    <row r="97" spans="1:10" s="95" customFormat="1" ht="51" x14ac:dyDescent="0.2">
      <c r="A97" s="11" t="s">
        <v>1918</v>
      </c>
      <c r="B97" s="6" t="s">
        <v>1919</v>
      </c>
      <c r="C97" s="6" t="s">
        <v>20</v>
      </c>
      <c r="D97" s="7" t="s">
        <v>1920</v>
      </c>
      <c r="E97" s="6" t="s">
        <v>211</v>
      </c>
      <c r="F97" s="6">
        <v>1</v>
      </c>
      <c r="G97" s="8">
        <v>588.03</v>
      </c>
      <c r="H97" s="8">
        <v>763.14</v>
      </c>
      <c r="I97" s="8">
        <f t="shared" si="7"/>
        <v>763.14</v>
      </c>
      <c r="J97" s="135">
        <f t="shared" si="6"/>
        <v>1.0330437691009507E-3</v>
      </c>
    </row>
    <row r="98" spans="1:10" s="95" customFormat="1" ht="25.5" x14ac:dyDescent="0.2">
      <c r="A98" s="11" t="s">
        <v>1921</v>
      </c>
      <c r="B98" s="6" t="s">
        <v>1922</v>
      </c>
      <c r="C98" s="6" t="s">
        <v>20</v>
      </c>
      <c r="D98" s="7" t="s">
        <v>1923</v>
      </c>
      <c r="E98" s="6" t="s">
        <v>211</v>
      </c>
      <c r="F98" s="6">
        <v>1</v>
      </c>
      <c r="G98" s="8">
        <v>38.74</v>
      </c>
      <c r="H98" s="8">
        <v>50.27</v>
      </c>
      <c r="I98" s="8">
        <f t="shared" si="7"/>
        <v>50.27</v>
      </c>
      <c r="J98" s="135">
        <f t="shared" si="6"/>
        <v>6.8049257374406792E-5</v>
      </c>
    </row>
    <row r="99" spans="1:10" s="95" customFormat="1" ht="38.25" x14ac:dyDescent="0.2">
      <c r="A99" s="11" t="s">
        <v>1924</v>
      </c>
      <c r="B99" s="6" t="s">
        <v>290</v>
      </c>
      <c r="C99" s="6" t="s">
        <v>20</v>
      </c>
      <c r="D99" s="7" t="s">
        <v>291</v>
      </c>
      <c r="E99" s="6" t="s">
        <v>211</v>
      </c>
      <c r="F99" s="6">
        <v>3</v>
      </c>
      <c r="G99" s="8">
        <v>372.83</v>
      </c>
      <c r="H99" s="8">
        <v>483.85</v>
      </c>
      <c r="I99" s="8">
        <f t="shared" si="7"/>
        <v>1451.55</v>
      </c>
      <c r="J99" s="135">
        <f t="shared" si="6"/>
        <v>1.964927382968374E-3</v>
      </c>
    </row>
    <row r="100" spans="1:10" s="95" customFormat="1" ht="63.75" x14ac:dyDescent="0.2">
      <c r="A100" s="11" t="s">
        <v>1925</v>
      </c>
      <c r="B100" s="6" t="s">
        <v>293</v>
      </c>
      <c r="C100" s="6" t="s">
        <v>20</v>
      </c>
      <c r="D100" s="7" t="s">
        <v>294</v>
      </c>
      <c r="E100" s="6" t="s">
        <v>211</v>
      </c>
      <c r="F100" s="6">
        <v>3</v>
      </c>
      <c r="G100" s="8">
        <v>478.17</v>
      </c>
      <c r="H100" s="8">
        <v>620.55999999999995</v>
      </c>
      <c r="I100" s="8">
        <f t="shared" si="7"/>
        <v>1861.68</v>
      </c>
      <c r="J100" s="135">
        <f t="shared" si="6"/>
        <v>2.5201102341115104E-3</v>
      </c>
    </row>
    <row r="101" spans="1:10" s="95" customFormat="1" x14ac:dyDescent="0.2">
      <c r="A101" s="9" t="s">
        <v>1926</v>
      </c>
      <c r="B101" s="3"/>
      <c r="C101" s="3"/>
      <c r="D101" s="4" t="s">
        <v>1927</v>
      </c>
      <c r="E101" s="4"/>
      <c r="F101" s="3"/>
      <c r="G101" s="3"/>
      <c r="H101" s="3"/>
      <c r="I101" s="5">
        <f>SUM(I102:I104)</f>
        <v>11439.39</v>
      </c>
      <c r="J101" s="10">
        <f t="shared" si="6"/>
        <v>1.5485219699944604E-2</v>
      </c>
    </row>
    <row r="102" spans="1:10" s="95" customFormat="1" x14ac:dyDescent="0.2">
      <c r="A102" s="11" t="s">
        <v>1928</v>
      </c>
      <c r="B102" s="6" t="s">
        <v>1929</v>
      </c>
      <c r="C102" s="6" t="s">
        <v>1930</v>
      </c>
      <c r="D102" s="7" t="s">
        <v>1931</v>
      </c>
      <c r="E102" s="6" t="s">
        <v>92</v>
      </c>
      <c r="F102" s="6">
        <v>32</v>
      </c>
      <c r="G102" s="8">
        <v>140.24</v>
      </c>
      <c r="H102" s="8">
        <v>182</v>
      </c>
      <c r="I102" s="8">
        <f>TRUNC((H102*F102),2)</f>
        <v>5824</v>
      </c>
      <c r="J102" s="135">
        <f t="shared" si="6"/>
        <v>7.8838049522288664E-3</v>
      </c>
    </row>
    <row r="103" spans="1:10" s="95" customFormat="1" ht="25.5" x14ac:dyDescent="0.2">
      <c r="A103" s="11" t="s">
        <v>1932</v>
      </c>
      <c r="B103" s="6" t="s">
        <v>1933</v>
      </c>
      <c r="C103" s="6" t="s">
        <v>1930</v>
      </c>
      <c r="D103" s="7" t="s">
        <v>1934</v>
      </c>
      <c r="E103" s="6" t="s">
        <v>92</v>
      </c>
      <c r="F103" s="6">
        <v>32</v>
      </c>
      <c r="G103" s="8">
        <v>79.790000000000006</v>
      </c>
      <c r="H103" s="8">
        <v>103.55</v>
      </c>
      <c r="I103" s="8">
        <f>TRUNC((H103*F103),2)</f>
        <v>3313.6</v>
      </c>
      <c r="J103" s="135">
        <f t="shared" si="6"/>
        <v>4.4855384769412043E-3</v>
      </c>
    </row>
    <row r="104" spans="1:10" s="95" customFormat="1" ht="25.5" x14ac:dyDescent="0.2">
      <c r="A104" s="11" t="s">
        <v>1935</v>
      </c>
      <c r="B104" s="6" t="s">
        <v>1936</v>
      </c>
      <c r="C104" s="6" t="s">
        <v>20</v>
      </c>
      <c r="D104" s="7" t="s">
        <v>1937</v>
      </c>
      <c r="E104" s="6" t="s">
        <v>92</v>
      </c>
      <c r="F104" s="6">
        <v>53</v>
      </c>
      <c r="G104" s="8">
        <v>33.47</v>
      </c>
      <c r="H104" s="8">
        <v>43.43</v>
      </c>
      <c r="I104" s="8">
        <f>TRUNC((H104*F104),2)</f>
        <v>2301.79</v>
      </c>
      <c r="J104" s="135">
        <f t="shared" si="6"/>
        <v>3.1158762707745335E-3</v>
      </c>
    </row>
    <row r="105" spans="1:10" s="95" customFormat="1" x14ac:dyDescent="0.2">
      <c r="A105" s="9" t="s">
        <v>1938</v>
      </c>
      <c r="B105" s="3"/>
      <c r="C105" s="3"/>
      <c r="D105" s="4" t="s">
        <v>645</v>
      </c>
      <c r="E105" s="4"/>
      <c r="F105" s="3"/>
      <c r="G105" s="3"/>
      <c r="H105" s="3"/>
      <c r="I105" s="5">
        <f>SUM(I106:I107)</f>
        <v>23164.239999999998</v>
      </c>
      <c r="J105" s="10">
        <f t="shared" si="6"/>
        <v>3.1356859551273694E-2</v>
      </c>
    </row>
    <row r="106" spans="1:10" s="95" customFormat="1" x14ac:dyDescent="0.2">
      <c r="A106" s="11" t="s">
        <v>1939</v>
      </c>
      <c r="B106" s="6" t="s">
        <v>1940</v>
      </c>
      <c r="C106" s="6" t="s">
        <v>20</v>
      </c>
      <c r="D106" s="7" t="s">
        <v>1941</v>
      </c>
      <c r="E106" s="6" t="s">
        <v>22</v>
      </c>
      <c r="F106" s="6">
        <v>9.1999999999999993</v>
      </c>
      <c r="G106" s="8">
        <v>296.45999999999998</v>
      </c>
      <c r="H106" s="8">
        <v>384.74</v>
      </c>
      <c r="I106" s="8">
        <f>TRUNC((H106*F106),2)</f>
        <v>3539.6</v>
      </c>
      <c r="J106" s="135">
        <f t="shared" si="6"/>
        <v>4.7914690949363492E-3</v>
      </c>
    </row>
    <row r="107" spans="1:10" s="95" customFormat="1" ht="25.5" x14ac:dyDescent="0.2">
      <c r="A107" s="11" t="s">
        <v>1942</v>
      </c>
      <c r="B107" s="6" t="s">
        <v>1943</v>
      </c>
      <c r="C107" s="6" t="s">
        <v>20</v>
      </c>
      <c r="D107" s="7" t="s">
        <v>1944</v>
      </c>
      <c r="E107" s="6" t="s">
        <v>22</v>
      </c>
      <c r="F107" s="6">
        <v>31.95</v>
      </c>
      <c r="G107" s="8">
        <v>473.29</v>
      </c>
      <c r="H107" s="8">
        <v>614.23</v>
      </c>
      <c r="I107" s="8">
        <f>TRUNC((H107*F107),2)</f>
        <v>19624.64</v>
      </c>
      <c r="J107" s="135">
        <f t="shared" si="6"/>
        <v>2.6565390456337344E-2</v>
      </c>
    </row>
    <row r="108" spans="1:10" s="95" customFormat="1" x14ac:dyDescent="0.2">
      <c r="A108" s="9" t="s">
        <v>1945</v>
      </c>
      <c r="B108" s="3"/>
      <c r="C108" s="3"/>
      <c r="D108" s="4" t="s">
        <v>205</v>
      </c>
      <c r="E108" s="4"/>
      <c r="F108" s="3"/>
      <c r="G108" s="3"/>
      <c r="H108" s="3"/>
      <c r="I108" s="5">
        <f>SUM(I109:I112)</f>
        <v>20298.39</v>
      </c>
      <c r="J108" s="10">
        <f t="shared" si="6"/>
        <v>2.7477429190294111E-2</v>
      </c>
    </row>
    <row r="109" spans="1:10" s="95" customFormat="1" ht="63.75" x14ac:dyDescent="0.2">
      <c r="A109" s="11" t="s">
        <v>1946</v>
      </c>
      <c r="B109" s="6" t="s">
        <v>1947</v>
      </c>
      <c r="C109" s="6" t="s">
        <v>20</v>
      </c>
      <c r="D109" s="7" t="s">
        <v>1948</v>
      </c>
      <c r="E109" s="6" t="s">
        <v>211</v>
      </c>
      <c r="F109" s="6">
        <v>10</v>
      </c>
      <c r="G109" s="8">
        <v>1437.26</v>
      </c>
      <c r="H109" s="8">
        <v>1865.27</v>
      </c>
      <c r="I109" s="8">
        <f>TRUNC((F109*H109),2)</f>
        <v>18652.7</v>
      </c>
      <c r="J109" s="135">
        <f t="shared" si="6"/>
        <v>2.5249699284416102E-2</v>
      </c>
    </row>
    <row r="110" spans="1:10" s="95" customFormat="1" ht="25.5" x14ac:dyDescent="0.2">
      <c r="A110" s="11" t="s">
        <v>1949</v>
      </c>
      <c r="B110" s="6" t="s">
        <v>1950</v>
      </c>
      <c r="C110" s="6" t="s">
        <v>20</v>
      </c>
      <c r="D110" s="7" t="s">
        <v>1951</v>
      </c>
      <c r="E110" s="6" t="s">
        <v>92</v>
      </c>
      <c r="F110" s="6">
        <v>8.4</v>
      </c>
      <c r="G110" s="8">
        <v>5.16</v>
      </c>
      <c r="H110" s="8">
        <v>6.69</v>
      </c>
      <c r="I110" s="8">
        <f>TRUNC((F110*H110),2)</f>
        <v>56.19</v>
      </c>
      <c r="J110" s="135">
        <f t="shared" si="6"/>
        <v>7.6063015155518543E-5</v>
      </c>
    </row>
    <row r="111" spans="1:10" s="95" customFormat="1" ht="38.25" x14ac:dyDescent="0.2">
      <c r="A111" s="11" t="s">
        <v>1952</v>
      </c>
      <c r="B111" s="6" t="s">
        <v>1953</v>
      </c>
      <c r="C111" s="6" t="s">
        <v>20</v>
      </c>
      <c r="D111" s="7" t="s">
        <v>1954</v>
      </c>
      <c r="E111" s="6" t="s">
        <v>211</v>
      </c>
      <c r="F111" s="6">
        <v>12</v>
      </c>
      <c r="G111" s="8">
        <v>76.010000000000005</v>
      </c>
      <c r="H111" s="8">
        <v>98.64</v>
      </c>
      <c r="I111" s="8">
        <f>TRUNC((F111*H111),2)</f>
        <v>1183.68</v>
      </c>
      <c r="J111" s="135">
        <f t="shared" si="6"/>
        <v>1.6023183801260757E-3</v>
      </c>
    </row>
    <row r="112" spans="1:10" s="95" customFormat="1" ht="25.5" x14ac:dyDescent="0.2">
      <c r="A112" s="11" t="s">
        <v>1955</v>
      </c>
      <c r="B112" s="6" t="s">
        <v>1956</v>
      </c>
      <c r="C112" s="6" t="s">
        <v>20</v>
      </c>
      <c r="D112" s="7" t="s">
        <v>1957</v>
      </c>
      <c r="E112" s="6" t="s">
        <v>211</v>
      </c>
      <c r="F112" s="6">
        <v>2</v>
      </c>
      <c r="G112" s="8">
        <v>156.35</v>
      </c>
      <c r="H112" s="8">
        <v>202.91</v>
      </c>
      <c r="I112" s="8">
        <f>TRUNC((F112*H112),2)</f>
        <v>405.82</v>
      </c>
      <c r="J112" s="135">
        <f t="shared" si="6"/>
        <v>5.4934851059641461E-4</v>
      </c>
    </row>
    <row r="113" spans="1:10" s="95" customFormat="1" x14ac:dyDescent="0.2">
      <c r="A113" s="9" t="s">
        <v>1958</v>
      </c>
      <c r="B113" s="3"/>
      <c r="C113" s="3"/>
      <c r="D113" s="4" t="s">
        <v>1959</v>
      </c>
      <c r="E113" s="4"/>
      <c r="F113" s="3"/>
      <c r="G113" s="3"/>
      <c r="H113" s="3"/>
      <c r="I113" s="5">
        <f>SUM(I114:I120)</f>
        <v>7053.16</v>
      </c>
      <c r="J113" s="10">
        <f t="shared" si="6"/>
        <v>9.5476884850382131E-3</v>
      </c>
    </row>
    <row r="114" spans="1:10" s="95" customFormat="1" ht="51" x14ac:dyDescent="0.2">
      <c r="A114" s="11" t="s">
        <v>1960</v>
      </c>
      <c r="B114" s="6" t="s">
        <v>1961</v>
      </c>
      <c r="C114" s="6" t="s">
        <v>20</v>
      </c>
      <c r="D114" s="7" t="s">
        <v>1962</v>
      </c>
      <c r="E114" s="6" t="s">
        <v>22</v>
      </c>
      <c r="F114" s="6">
        <v>6.53</v>
      </c>
      <c r="G114" s="8">
        <v>73.97</v>
      </c>
      <c r="H114" s="8">
        <v>95.99</v>
      </c>
      <c r="I114" s="8">
        <f>TRUNC((H114*F114),2)</f>
        <v>626.80999999999995</v>
      </c>
      <c r="J114" s="135">
        <f t="shared" si="6"/>
        <v>8.4849721533423344E-4</v>
      </c>
    </row>
    <row r="115" spans="1:10" s="95" customFormat="1" ht="25.5" x14ac:dyDescent="0.2">
      <c r="A115" s="11" t="s">
        <v>1963</v>
      </c>
      <c r="B115" s="6" t="s">
        <v>1276</v>
      </c>
      <c r="C115" s="6" t="s">
        <v>20</v>
      </c>
      <c r="D115" s="7" t="s">
        <v>1277</v>
      </c>
      <c r="E115" s="6" t="s">
        <v>47</v>
      </c>
      <c r="F115" s="6">
        <v>0.5</v>
      </c>
      <c r="G115" s="8">
        <v>546.22</v>
      </c>
      <c r="H115" s="8">
        <v>708.88</v>
      </c>
      <c r="I115" s="8">
        <f t="shared" ref="I115:I120" si="8">TRUNC((H115*F115),2)</f>
        <v>354.44</v>
      </c>
      <c r="J115" s="135">
        <f t="shared" si="6"/>
        <v>4.7979667363804937E-4</v>
      </c>
    </row>
    <row r="116" spans="1:10" s="95" customFormat="1" ht="51" x14ac:dyDescent="0.2">
      <c r="A116" s="11" t="s">
        <v>1964</v>
      </c>
      <c r="B116" s="6" t="s">
        <v>608</v>
      </c>
      <c r="C116" s="6" t="s">
        <v>20</v>
      </c>
      <c r="D116" s="7" t="s">
        <v>609</v>
      </c>
      <c r="E116" s="6" t="s">
        <v>22</v>
      </c>
      <c r="F116" s="6">
        <v>29.21</v>
      </c>
      <c r="G116" s="8">
        <v>54.42</v>
      </c>
      <c r="H116" s="8">
        <v>70.62</v>
      </c>
      <c r="I116" s="8">
        <f t="shared" si="8"/>
        <v>2062.81</v>
      </c>
      <c r="J116" s="135">
        <f t="shared" si="6"/>
        <v>2.7923749473741807E-3</v>
      </c>
    </row>
    <row r="117" spans="1:10" s="95" customFormat="1" ht="51" x14ac:dyDescent="0.2">
      <c r="A117" s="11" t="s">
        <v>1965</v>
      </c>
      <c r="B117" s="6" t="s">
        <v>1966</v>
      </c>
      <c r="C117" s="6" t="s">
        <v>20</v>
      </c>
      <c r="D117" s="7" t="s">
        <v>1967</v>
      </c>
      <c r="E117" s="6" t="s">
        <v>22</v>
      </c>
      <c r="F117" s="6">
        <v>0.55000000000000004</v>
      </c>
      <c r="G117" s="8">
        <v>221.76</v>
      </c>
      <c r="H117" s="8">
        <v>287.8</v>
      </c>
      <c r="I117" s="8">
        <f t="shared" si="8"/>
        <v>158.29</v>
      </c>
      <c r="J117" s="135">
        <f t="shared" si="6"/>
        <v>2.1427326337367913E-4</v>
      </c>
    </row>
    <row r="118" spans="1:10" s="95" customFormat="1" ht="25.5" x14ac:dyDescent="0.2">
      <c r="A118" s="11" t="s">
        <v>1968</v>
      </c>
      <c r="B118" s="6" t="s">
        <v>594</v>
      </c>
      <c r="C118" s="6" t="s">
        <v>20</v>
      </c>
      <c r="D118" s="7" t="s">
        <v>595</v>
      </c>
      <c r="E118" s="6" t="s">
        <v>92</v>
      </c>
      <c r="F118" s="6">
        <v>208.8</v>
      </c>
      <c r="G118" s="8">
        <v>8.6999999999999993</v>
      </c>
      <c r="H118" s="8">
        <v>11.29</v>
      </c>
      <c r="I118" s="8">
        <f t="shared" si="8"/>
        <v>2357.35</v>
      </c>
      <c r="J118" s="135">
        <f t="shared" si="6"/>
        <v>3.1910864704905078E-3</v>
      </c>
    </row>
    <row r="119" spans="1:10" s="95" customFormat="1" ht="51" x14ac:dyDescent="0.2">
      <c r="A119" s="11" t="s">
        <v>1969</v>
      </c>
      <c r="B119" s="6" t="s">
        <v>1970</v>
      </c>
      <c r="C119" s="6" t="s">
        <v>20</v>
      </c>
      <c r="D119" s="7" t="s">
        <v>1971</v>
      </c>
      <c r="E119" s="6" t="s">
        <v>22</v>
      </c>
      <c r="F119" s="6">
        <v>45.7</v>
      </c>
      <c r="G119" s="8">
        <v>5.79</v>
      </c>
      <c r="H119" s="8">
        <v>7.51</v>
      </c>
      <c r="I119" s="8">
        <f t="shared" si="8"/>
        <v>343.2</v>
      </c>
      <c r="J119" s="135">
        <f t="shared" si="6"/>
        <v>4.6458136325634394E-4</v>
      </c>
    </row>
    <row r="120" spans="1:10" s="95" customFormat="1" ht="51" x14ac:dyDescent="0.2">
      <c r="A120" s="11" t="s">
        <v>1972</v>
      </c>
      <c r="B120" s="6" t="s">
        <v>1973</v>
      </c>
      <c r="C120" s="6" t="s">
        <v>20</v>
      </c>
      <c r="D120" s="7" t="s">
        <v>1974</v>
      </c>
      <c r="E120" s="6" t="s">
        <v>22</v>
      </c>
      <c r="F120" s="6">
        <v>22.8</v>
      </c>
      <c r="G120" s="8">
        <v>38.880000000000003</v>
      </c>
      <c r="H120" s="8">
        <v>50.45</v>
      </c>
      <c r="I120" s="8">
        <f t="shared" si="8"/>
        <v>1150.26</v>
      </c>
      <c r="J120" s="135">
        <f t="shared" si="6"/>
        <v>1.5570785515712183E-3</v>
      </c>
    </row>
    <row r="121" spans="1:10" s="95" customFormat="1" x14ac:dyDescent="0.2">
      <c r="A121" s="9" t="s">
        <v>1975</v>
      </c>
      <c r="B121" s="3"/>
      <c r="C121" s="3"/>
      <c r="D121" s="4" t="s">
        <v>1976</v>
      </c>
      <c r="E121" s="4"/>
      <c r="F121" s="3"/>
      <c r="G121" s="3"/>
      <c r="H121" s="3"/>
      <c r="I121" s="5">
        <f>SUM(I122:I126)</f>
        <v>107224.21</v>
      </c>
      <c r="J121" s="10">
        <f>I121/$H$147</f>
        <v>0.14514676473159821</v>
      </c>
    </row>
    <row r="122" spans="1:10" s="95" customFormat="1" ht="38.25" x14ac:dyDescent="0.2">
      <c r="A122" s="11" t="s">
        <v>1977</v>
      </c>
      <c r="B122" s="6" t="s">
        <v>588</v>
      </c>
      <c r="C122" s="6" t="s">
        <v>20</v>
      </c>
      <c r="D122" s="7" t="s">
        <v>589</v>
      </c>
      <c r="E122" s="6" t="s">
        <v>22</v>
      </c>
      <c r="F122" s="6">
        <v>373.66</v>
      </c>
      <c r="G122" s="8">
        <v>60.81</v>
      </c>
      <c r="H122" s="8">
        <v>78.91</v>
      </c>
      <c r="I122" s="8">
        <f>TRUNC((F122*H122),2)</f>
        <v>29485.51</v>
      </c>
      <c r="J122" s="135">
        <f t="shared" si="6"/>
        <v>3.9913806620362938E-2</v>
      </c>
    </row>
    <row r="123" spans="1:10" s="95" customFormat="1" ht="38.25" x14ac:dyDescent="0.2">
      <c r="A123" s="11" t="s">
        <v>1978</v>
      </c>
      <c r="B123" s="6" t="s">
        <v>1979</v>
      </c>
      <c r="C123" s="6" t="s">
        <v>20</v>
      </c>
      <c r="D123" s="7" t="s">
        <v>1980</v>
      </c>
      <c r="E123" s="6" t="s">
        <v>92</v>
      </c>
      <c r="F123" s="6">
        <v>4.5</v>
      </c>
      <c r="G123" s="8">
        <v>41.22</v>
      </c>
      <c r="H123" s="8">
        <v>53.49</v>
      </c>
      <c r="I123" s="8">
        <f>TRUNC((F123*H123),2)</f>
        <v>240.7</v>
      </c>
      <c r="J123" s="135">
        <f t="shared" si="6"/>
        <v>3.2582964491783791E-4</v>
      </c>
    </row>
    <row r="124" spans="1:10" s="95" customFormat="1" ht="51" x14ac:dyDescent="0.2">
      <c r="A124" s="11" t="s">
        <v>1981</v>
      </c>
      <c r="B124" s="6" t="s">
        <v>1982</v>
      </c>
      <c r="C124" s="6" t="s">
        <v>20</v>
      </c>
      <c r="D124" s="7" t="s">
        <v>1983</v>
      </c>
      <c r="E124" s="6" t="s">
        <v>22</v>
      </c>
      <c r="F124" s="6">
        <v>78.8</v>
      </c>
      <c r="G124" s="8">
        <v>36.369999999999997</v>
      </c>
      <c r="H124" s="8">
        <v>47.2</v>
      </c>
      <c r="I124" s="8">
        <f>TRUNC((F124*H124),2)</f>
        <v>3719.36</v>
      </c>
      <c r="J124" s="135">
        <f t="shared" si="6"/>
        <v>5.0348057670195666E-3</v>
      </c>
    </row>
    <row r="125" spans="1:10" s="95" customFormat="1" ht="51" x14ac:dyDescent="0.2">
      <c r="A125" s="11" t="s">
        <v>1984</v>
      </c>
      <c r="B125" s="6" t="s">
        <v>1985</v>
      </c>
      <c r="C125" s="6" t="s">
        <v>20</v>
      </c>
      <c r="D125" s="7" t="s">
        <v>1986</v>
      </c>
      <c r="E125" s="6" t="s">
        <v>22</v>
      </c>
      <c r="F125" s="6">
        <v>294.86</v>
      </c>
      <c r="G125" s="8">
        <v>26.96</v>
      </c>
      <c r="H125" s="8">
        <v>34.979999999999997</v>
      </c>
      <c r="I125" s="8">
        <f>TRUNC((F125*H125),2)</f>
        <v>10314.200000000001</v>
      </c>
      <c r="J125" s="135">
        <f t="shared" si="6"/>
        <v>1.3962077788166034E-2</v>
      </c>
    </row>
    <row r="126" spans="1:10" s="95" customFormat="1" ht="38.25" x14ac:dyDescent="0.2">
      <c r="A126" s="11" t="s">
        <v>1987</v>
      </c>
      <c r="B126" s="6" t="s">
        <v>1988</v>
      </c>
      <c r="C126" s="6" t="s">
        <v>20</v>
      </c>
      <c r="D126" s="7" t="s">
        <v>1989</v>
      </c>
      <c r="E126" s="6" t="s">
        <v>22</v>
      </c>
      <c r="F126" s="6">
        <v>452.8</v>
      </c>
      <c r="G126" s="8">
        <v>108</v>
      </c>
      <c r="H126" s="8">
        <v>140.16</v>
      </c>
      <c r="I126" s="8">
        <f>TRUNC((F126*H126),2)</f>
        <v>63464.44</v>
      </c>
      <c r="J126" s="135">
        <f t="shared" si="6"/>
        <v>8.5910244911131833E-2</v>
      </c>
    </row>
    <row r="127" spans="1:10" s="95" customFormat="1" x14ac:dyDescent="0.2">
      <c r="A127" s="9" t="s">
        <v>1990</v>
      </c>
      <c r="B127" s="3"/>
      <c r="C127" s="3"/>
      <c r="D127" s="4" t="s">
        <v>625</v>
      </c>
      <c r="E127" s="4"/>
      <c r="F127" s="3"/>
      <c r="G127" s="3"/>
      <c r="H127" s="3"/>
      <c r="I127" s="5">
        <f>SUM(I128:I137)</f>
        <v>178082.19</v>
      </c>
      <c r="J127" s="10">
        <f t="shared" si="6"/>
        <v>0.24106546212667615</v>
      </c>
    </row>
    <row r="128" spans="1:10" s="95" customFormat="1" ht="25.5" x14ac:dyDescent="0.2">
      <c r="A128" s="11" t="s">
        <v>1991</v>
      </c>
      <c r="B128" s="6" t="s">
        <v>633</v>
      </c>
      <c r="C128" s="6" t="s">
        <v>20</v>
      </c>
      <c r="D128" s="7" t="s">
        <v>634</v>
      </c>
      <c r="E128" s="6" t="s">
        <v>22</v>
      </c>
      <c r="F128" s="6">
        <v>5320</v>
      </c>
      <c r="G128" s="8">
        <v>12.52</v>
      </c>
      <c r="H128" s="8">
        <v>16.239999999999998</v>
      </c>
      <c r="I128" s="8">
        <f>TRUNC((F128*H128),2)</f>
        <v>86396.800000000003</v>
      </c>
      <c r="J128" s="135">
        <f t="shared" si="6"/>
        <v>0.1169532142336413</v>
      </c>
    </row>
    <row r="129" spans="1:10" s="95" customFormat="1" ht="25.5" x14ac:dyDescent="0.2">
      <c r="A129" s="11" t="s">
        <v>1992</v>
      </c>
      <c r="B129" s="6" t="s">
        <v>627</v>
      </c>
      <c r="C129" s="6" t="s">
        <v>20</v>
      </c>
      <c r="D129" s="7" t="s">
        <v>628</v>
      </c>
      <c r="E129" s="6" t="s">
        <v>22</v>
      </c>
      <c r="F129" s="6">
        <v>1587.45</v>
      </c>
      <c r="G129" s="8">
        <v>2.11</v>
      </c>
      <c r="H129" s="8">
        <v>2.73</v>
      </c>
      <c r="I129" s="8">
        <f t="shared" ref="I129:I137" si="9">TRUNC((F129*H129),2)</f>
        <v>4333.7299999999996</v>
      </c>
      <c r="J129" s="135">
        <f t="shared" si="6"/>
        <v>5.866463261611058E-3</v>
      </c>
    </row>
    <row r="130" spans="1:10" s="95" customFormat="1" ht="25.5" x14ac:dyDescent="0.2">
      <c r="A130" s="11" t="s">
        <v>1993</v>
      </c>
      <c r="B130" s="6" t="s">
        <v>1994</v>
      </c>
      <c r="C130" s="6" t="s">
        <v>20</v>
      </c>
      <c r="D130" s="7" t="s">
        <v>1995</v>
      </c>
      <c r="E130" s="6" t="s">
        <v>22</v>
      </c>
      <c r="F130" s="6">
        <v>29.21</v>
      </c>
      <c r="G130" s="8">
        <v>8.51</v>
      </c>
      <c r="H130" s="8">
        <v>11.04</v>
      </c>
      <c r="I130" s="8">
        <f t="shared" si="9"/>
        <v>322.47000000000003</v>
      </c>
      <c r="J130" s="135">
        <f t="shared" si="6"/>
        <v>4.3651967426944417E-4</v>
      </c>
    </row>
    <row r="131" spans="1:10" s="95" customFormat="1" ht="38.25" x14ac:dyDescent="0.2">
      <c r="A131" s="11" t="s">
        <v>1996</v>
      </c>
      <c r="B131" s="6" t="s">
        <v>1997</v>
      </c>
      <c r="C131" s="6" t="s">
        <v>20</v>
      </c>
      <c r="D131" s="7" t="s">
        <v>1998</v>
      </c>
      <c r="E131" s="6" t="s">
        <v>22</v>
      </c>
      <c r="F131" s="6">
        <v>202.66</v>
      </c>
      <c r="G131" s="8">
        <v>22.93</v>
      </c>
      <c r="H131" s="8">
        <v>29.75</v>
      </c>
      <c r="I131" s="8">
        <f t="shared" si="9"/>
        <v>6029.13</v>
      </c>
      <c r="J131" s="135">
        <f t="shared" si="6"/>
        <v>8.1614843666949904E-3</v>
      </c>
    </row>
    <row r="132" spans="1:10" s="95" customFormat="1" ht="25.5" x14ac:dyDescent="0.2">
      <c r="A132" s="11" t="s">
        <v>1999</v>
      </c>
      <c r="B132" s="6" t="s">
        <v>2000</v>
      </c>
      <c r="C132" s="6" t="s">
        <v>20</v>
      </c>
      <c r="D132" s="7" t="s">
        <v>2001</v>
      </c>
      <c r="E132" s="6" t="s">
        <v>22</v>
      </c>
      <c r="F132" s="6">
        <v>878.95</v>
      </c>
      <c r="G132" s="8">
        <v>7.28</v>
      </c>
      <c r="H132" s="8">
        <v>9.44</v>
      </c>
      <c r="I132" s="8">
        <f t="shared" si="9"/>
        <v>8297.2800000000007</v>
      </c>
      <c r="J132" s="135">
        <f t="shared" si="6"/>
        <v>1.1231823000348478E-2</v>
      </c>
    </row>
    <row r="133" spans="1:10" s="95" customFormat="1" ht="38.25" x14ac:dyDescent="0.2">
      <c r="A133" s="11" t="s">
        <v>2002</v>
      </c>
      <c r="B133" s="6" t="s">
        <v>1001</v>
      </c>
      <c r="C133" s="6" t="s">
        <v>20</v>
      </c>
      <c r="D133" s="7" t="s">
        <v>1002</v>
      </c>
      <c r="E133" s="6" t="s">
        <v>22</v>
      </c>
      <c r="F133" s="6">
        <v>878.95</v>
      </c>
      <c r="G133" s="8">
        <v>8.5299999999999994</v>
      </c>
      <c r="H133" s="8">
        <v>11.07</v>
      </c>
      <c r="I133" s="8">
        <f t="shared" si="9"/>
        <v>9729.9699999999993</v>
      </c>
      <c r="J133" s="135">
        <f t="shared" si="6"/>
        <v>1.3171220067142565E-2</v>
      </c>
    </row>
    <row r="134" spans="1:10" s="95" customFormat="1" ht="38.25" x14ac:dyDescent="0.2">
      <c r="A134" s="11" t="s">
        <v>2003</v>
      </c>
      <c r="B134" s="6" t="s">
        <v>2004</v>
      </c>
      <c r="C134" s="6" t="s">
        <v>20</v>
      </c>
      <c r="D134" s="7" t="s">
        <v>2005</v>
      </c>
      <c r="E134" s="6" t="s">
        <v>22</v>
      </c>
      <c r="F134" s="6">
        <v>878.95</v>
      </c>
      <c r="G134" s="8">
        <v>8.2100000000000009</v>
      </c>
      <c r="H134" s="8">
        <v>10.65</v>
      </c>
      <c r="I134" s="8">
        <f t="shared" si="9"/>
        <v>9360.81</v>
      </c>
      <c r="J134" s="135">
        <f t="shared" si="6"/>
        <v>1.2671497293075805E-2</v>
      </c>
    </row>
    <row r="135" spans="1:10" s="95" customFormat="1" ht="25.5" x14ac:dyDescent="0.2">
      <c r="A135" s="11" t="s">
        <v>2006</v>
      </c>
      <c r="B135" s="6" t="s">
        <v>2007</v>
      </c>
      <c r="C135" s="6" t="s">
        <v>20</v>
      </c>
      <c r="D135" s="7" t="s">
        <v>2008</v>
      </c>
      <c r="E135" s="6" t="s">
        <v>22</v>
      </c>
      <c r="F135" s="6">
        <v>205.56</v>
      </c>
      <c r="G135" s="8">
        <v>23.69</v>
      </c>
      <c r="H135" s="8">
        <v>30.74</v>
      </c>
      <c r="I135" s="8">
        <f t="shared" si="9"/>
        <v>6318.91</v>
      </c>
      <c r="J135" s="135">
        <f t="shared" si="6"/>
        <v>8.5537523953792081E-3</v>
      </c>
    </row>
    <row r="136" spans="1:10" s="95" customFormat="1" ht="25.5" x14ac:dyDescent="0.2">
      <c r="A136" s="11" t="s">
        <v>2009</v>
      </c>
      <c r="B136" s="6" t="s">
        <v>2010</v>
      </c>
      <c r="C136" s="6" t="s">
        <v>20</v>
      </c>
      <c r="D136" s="7" t="s">
        <v>2011</v>
      </c>
      <c r="E136" s="6" t="s">
        <v>22</v>
      </c>
      <c r="F136" s="6">
        <v>648</v>
      </c>
      <c r="G136" s="8">
        <v>49.72</v>
      </c>
      <c r="H136" s="8">
        <v>64.52</v>
      </c>
      <c r="I136" s="8">
        <f t="shared" si="9"/>
        <v>41808.959999999999</v>
      </c>
      <c r="J136" s="135">
        <f t="shared" si="6"/>
        <v>5.6595756506788907E-2</v>
      </c>
    </row>
    <row r="137" spans="1:10" s="95" customFormat="1" ht="25.5" x14ac:dyDescent="0.2">
      <c r="A137" s="11" t="s">
        <v>2012</v>
      </c>
      <c r="B137" s="6" t="s">
        <v>2013</v>
      </c>
      <c r="C137" s="6" t="s">
        <v>20</v>
      </c>
      <c r="D137" s="7" t="s">
        <v>2014</v>
      </c>
      <c r="E137" s="6" t="s">
        <v>92</v>
      </c>
      <c r="F137" s="6">
        <v>504.52</v>
      </c>
      <c r="G137" s="8">
        <v>8.3800000000000008</v>
      </c>
      <c r="H137" s="8">
        <v>10.87</v>
      </c>
      <c r="I137" s="8">
        <f t="shared" si="9"/>
        <v>5484.13</v>
      </c>
      <c r="J137" s="135">
        <f t="shared" si="6"/>
        <v>7.4237313277243982E-3</v>
      </c>
    </row>
    <row r="138" spans="1:10" s="95" customFormat="1" x14ac:dyDescent="0.2">
      <c r="A138" s="9" t="s">
        <v>2015</v>
      </c>
      <c r="B138" s="3"/>
      <c r="C138" s="3"/>
      <c r="D138" s="4" t="s">
        <v>2016</v>
      </c>
      <c r="E138" s="4"/>
      <c r="F138" s="3"/>
      <c r="G138" s="3"/>
      <c r="H138" s="3"/>
      <c r="I138" s="5">
        <f>SUM(I139:I141)</f>
        <v>76217.11</v>
      </c>
      <c r="J138" s="10">
        <f t="shared" si="6"/>
        <v>0.10317321931019442</v>
      </c>
    </row>
    <row r="139" spans="1:10" s="95" customFormat="1" ht="25.5" x14ac:dyDescent="0.2">
      <c r="A139" s="11" t="s">
        <v>2017</v>
      </c>
      <c r="B139" s="6" t="s">
        <v>2018</v>
      </c>
      <c r="C139" s="6" t="s">
        <v>1832</v>
      </c>
      <c r="D139" s="7" t="s">
        <v>2019</v>
      </c>
      <c r="E139" s="6" t="s">
        <v>2020</v>
      </c>
      <c r="F139" s="6">
        <v>1</v>
      </c>
      <c r="G139" s="8">
        <v>5066.97</v>
      </c>
      <c r="H139" s="8">
        <v>6575.91</v>
      </c>
      <c r="I139" s="8">
        <f>TRUNC((H139*F139),2)</f>
        <v>6575.91</v>
      </c>
      <c r="J139" s="135">
        <f t="shared" si="6"/>
        <v>8.9016469477011199E-3</v>
      </c>
    </row>
    <row r="140" spans="1:10" s="95" customFormat="1" x14ac:dyDescent="0.2">
      <c r="A140" s="11" t="s">
        <v>2021</v>
      </c>
      <c r="B140" s="6" t="s">
        <v>2022</v>
      </c>
      <c r="C140" s="6" t="s">
        <v>25</v>
      </c>
      <c r="D140" s="7" t="s">
        <v>2023</v>
      </c>
      <c r="E140" s="6" t="s">
        <v>22</v>
      </c>
      <c r="F140" s="6">
        <v>18.71</v>
      </c>
      <c r="G140" s="8">
        <v>367.21</v>
      </c>
      <c r="H140" s="8">
        <v>476.56</v>
      </c>
      <c r="I140" s="8">
        <f>TRUNC((H140*F140),2)</f>
        <v>8916.43</v>
      </c>
      <c r="J140" s="135">
        <f t="shared" si="6"/>
        <v>1.2069951062878097E-2</v>
      </c>
    </row>
    <row r="141" spans="1:10" s="95" customFormat="1" x14ac:dyDescent="0.2">
      <c r="A141" s="11" t="s">
        <v>2024</v>
      </c>
      <c r="B141" s="6" t="s">
        <v>2025</v>
      </c>
      <c r="C141" s="6" t="s">
        <v>1832</v>
      </c>
      <c r="D141" s="7" t="s">
        <v>2026</v>
      </c>
      <c r="E141" s="6" t="s">
        <v>22</v>
      </c>
      <c r="F141" s="6">
        <v>861.1</v>
      </c>
      <c r="G141" s="8">
        <v>54.34</v>
      </c>
      <c r="H141" s="8">
        <v>70.52</v>
      </c>
      <c r="I141" s="8">
        <f>TRUNC((H141*F141),2)</f>
        <v>60724.77</v>
      </c>
      <c r="J141" s="135">
        <f t="shared" si="6"/>
        <v>8.2201621299615196E-2</v>
      </c>
    </row>
    <row r="142" spans="1:10" s="95" customFormat="1" x14ac:dyDescent="0.2">
      <c r="A142" s="9">
        <v>4</v>
      </c>
      <c r="B142" s="3"/>
      <c r="C142" s="3"/>
      <c r="D142" s="4" t="s">
        <v>2027</v>
      </c>
      <c r="E142" s="4"/>
      <c r="F142" s="3"/>
      <c r="G142" s="3"/>
      <c r="H142" s="3"/>
      <c r="I142" s="5">
        <f>SUM(I143)</f>
        <v>11301.48</v>
      </c>
      <c r="J142" s="10">
        <f t="shared" si="6"/>
        <v>1.5298534339202523E-2</v>
      </c>
    </row>
    <row r="143" spans="1:10" s="95" customFormat="1" ht="15" thickBot="1" x14ac:dyDescent="0.25">
      <c r="A143" s="12" t="s">
        <v>2031</v>
      </c>
      <c r="B143" s="13" t="s">
        <v>2028</v>
      </c>
      <c r="C143" s="13" t="s">
        <v>20</v>
      </c>
      <c r="D143" s="14" t="s">
        <v>2029</v>
      </c>
      <c r="E143" s="13" t="s">
        <v>22</v>
      </c>
      <c r="F143" s="13">
        <v>2966.27</v>
      </c>
      <c r="G143" s="15">
        <v>2.94</v>
      </c>
      <c r="H143" s="15">
        <v>3.81</v>
      </c>
      <c r="I143" s="15">
        <f>TRUNC((F143*H143),2)</f>
        <v>11301.48</v>
      </c>
      <c r="J143" s="136">
        <f t="shared" si="6"/>
        <v>1.5298534339202523E-2</v>
      </c>
    </row>
    <row r="144" spans="1:10" ht="15" thickBot="1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  <row r="145" spans="1:10" ht="24.95" customHeight="1" x14ac:dyDescent="0.2">
      <c r="A145" s="20"/>
      <c r="B145" s="20"/>
      <c r="C145" s="20"/>
      <c r="D145" s="21"/>
      <c r="E145" s="20"/>
      <c r="F145" s="151" t="s">
        <v>654</v>
      </c>
      <c r="G145" s="152"/>
      <c r="H145" s="153">
        <v>569317.09</v>
      </c>
      <c r="I145" s="154"/>
      <c r="J145" s="154"/>
    </row>
    <row r="146" spans="1:10" ht="24.95" customHeight="1" x14ac:dyDescent="0.2">
      <c r="A146" s="20"/>
      <c r="B146" s="20"/>
      <c r="C146" s="20"/>
      <c r="D146" s="21"/>
      <c r="E146" s="20"/>
      <c r="F146" s="151" t="s">
        <v>655</v>
      </c>
      <c r="G146" s="152"/>
      <c r="H146" s="153">
        <v>169412.5</v>
      </c>
      <c r="I146" s="154"/>
      <c r="J146" s="154"/>
    </row>
    <row r="147" spans="1:10" ht="24.95" customHeight="1" thickBot="1" x14ac:dyDescent="0.25">
      <c r="A147" s="22"/>
      <c r="B147" s="22"/>
      <c r="C147" s="22"/>
      <c r="D147" s="23"/>
      <c r="E147" s="22"/>
      <c r="F147" s="147" t="s">
        <v>656</v>
      </c>
      <c r="G147" s="148"/>
      <c r="H147" s="149">
        <f>I8+I11+I14+I142</f>
        <v>738729.59</v>
      </c>
      <c r="I147" s="150"/>
      <c r="J147" s="150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2"/>
    </row>
    <row r="150" spans="1:10" ht="49.5" customHeight="1" x14ac:dyDescent="0.2"/>
    <row r="152" spans="1:10" ht="18" customHeight="1" x14ac:dyDescent="0.25">
      <c r="D152" s="144" t="s">
        <v>2032</v>
      </c>
      <c r="E152" s="144"/>
      <c r="F152" s="144"/>
    </row>
    <row r="153" spans="1:10" ht="18" customHeight="1" x14ac:dyDescent="0.2">
      <c r="D153" s="145" t="s">
        <v>661</v>
      </c>
      <c r="E153" s="145"/>
      <c r="F153" s="145"/>
    </row>
    <row r="154" spans="1:10" ht="18" customHeight="1" x14ac:dyDescent="0.2">
      <c r="D154" s="146" t="s">
        <v>2033</v>
      </c>
      <c r="E154" s="145"/>
      <c r="F154" s="145"/>
    </row>
  </sheetData>
  <mergeCells count="20">
    <mergeCell ref="I4:J4"/>
    <mergeCell ref="A6:J6"/>
    <mergeCell ref="A3:C4"/>
    <mergeCell ref="D3:D4"/>
    <mergeCell ref="D1:J2"/>
    <mergeCell ref="A2:C2"/>
    <mergeCell ref="D152:F152"/>
    <mergeCell ref="D153:F153"/>
    <mergeCell ref="D154:F154"/>
    <mergeCell ref="F147:G147"/>
    <mergeCell ref="H147:J147"/>
    <mergeCell ref="F145:G145"/>
    <mergeCell ref="H145:J145"/>
    <mergeCell ref="F146:G146"/>
    <mergeCell ref="H146:J146"/>
    <mergeCell ref="E3:F3"/>
    <mergeCell ref="G3:H3"/>
    <mergeCell ref="I3:J3"/>
    <mergeCell ref="E4:F4"/>
    <mergeCell ref="G4:H4"/>
  </mergeCells>
  <phoneticPr fontId="23" type="noConversion"/>
  <pageMargins left="0.5" right="0.5" top="1" bottom="1" header="0.5" footer="0.5"/>
  <pageSetup paperSize="9" scale="49" fitToHeight="0" orientation="portrait" horizontalDpi="360" verticalDpi="360" r:id="rId1"/>
  <headerFooter>
    <oddHeader>&amp;L &amp;CPREFEITURA MUNICIPAL DE ITUPIRANGA
CNPJ: 05.077.102/0001-29 &amp;R</oddHeader>
    <oddFooter>&amp;L &amp;CAv. 14 de Julho, Nº 12, Centro. CEP: 68.580-000  - Itupiranga / PA 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6AE4F-AFD1-4FB5-B5CE-01B6D76805BE}">
  <sheetPr>
    <pageSetUpPr fitToPage="1"/>
  </sheetPr>
  <dimension ref="A1:J2178"/>
  <sheetViews>
    <sheetView showOutlineSymbols="0" showWhiteSpace="0" view="pageBreakPreview" topLeftCell="A4" zoomScale="80" zoomScaleNormal="100" zoomScaleSheetLayoutView="80" workbookViewId="0">
      <selection activeCell="M6" sqref="M6"/>
    </sheetView>
  </sheetViews>
  <sheetFormatPr defaultRowHeight="14.25" x14ac:dyDescent="0.2"/>
  <cols>
    <col min="1" max="2" width="10.625" style="49" customWidth="1"/>
    <col min="3" max="3" width="7.625" style="49" customWidth="1"/>
    <col min="4" max="4" width="50.625" style="51" customWidth="1"/>
    <col min="5" max="9" width="10.625" style="49" customWidth="1"/>
    <col min="10" max="10" width="12.625" style="49" customWidth="1"/>
  </cols>
  <sheetData>
    <row r="1" spans="1:10" ht="50.1" customHeight="1" x14ac:dyDescent="0.2">
      <c r="A1" s="16"/>
      <c r="B1" s="17"/>
      <c r="C1" s="18"/>
      <c r="D1" s="137" t="s">
        <v>657</v>
      </c>
      <c r="E1" s="137"/>
      <c r="F1" s="137"/>
      <c r="G1" s="137"/>
      <c r="H1" s="137"/>
      <c r="I1" s="137"/>
      <c r="J1" s="138"/>
    </row>
    <row r="2" spans="1:10" ht="9.9499999999999993" customHeight="1" x14ac:dyDescent="0.2">
      <c r="A2" s="141"/>
      <c r="B2" s="142"/>
      <c r="C2" s="143"/>
      <c r="D2" s="139"/>
      <c r="E2" s="139"/>
      <c r="F2" s="139"/>
      <c r="G2" s="139"/>
      <c r="H2" s="139"/>
      <c r="I2" s="139"/>
      <c r="J2" s="140"/>
    </row>
    <row r="3" spans="1:10" ht="24" customHeight="1" x14ac:dyDescent="0.2">
      <c r="A3" s="164" t="s">
        <v>659</v>
      </c>
      <c r="B3" s="165"/>
      <c r="C3" s="165"/>
      <c r="D3" s="185" t="s">
        <v>3</v>
      </c>
      <c r="E3" s="155" t="s">
        <v>0</v>
      </c>
      <c r="F3" s="155"/>
      <c r="G3" s="156" t="s">
        <v>1</v>
      </c>
      <c r="H3" s="155"/>
      <c r="I3" s="156" t="s">
        <v>2</v>
      </c>
      <c r="J3" s="157"/>
    </row>
    <row r="4" spans="1:10" ht="70.5" customHeight="1" thickBot="1" x14ac:dyDescent="0.25">
      <c r="A4" s="166"/>
      <c r="B4" s="167"/>
      <c r="C4" s="167"/>
      <c r="D4" s="169"/>
      <c r="E4" s="159" t="s">
        <v>4</v>
      </c>
      <c r="F4" s="159"/>
      <c r="G4" s="176" t="s">
        <v>5</v>
      </c>
      <c r="H4" s="159"/>
      <c r="I4" s="161" t="s">
        <v>1739</v>
      </c>
      <c r="J4" s="162"/>
    </row>
    <row r="5" spans="1:10" ht="12" customHeight="1" thickBo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36" customHeight="1" x14ac:dyDescent="0.2">
      <c r="A6" s="163" t="s">
        <v>1426</v>
      </c>
      <c r="B6" s="163"/>
      <c r="C6" s="163"/>
      <c r="D6" s="163"/>
      <c r="E6" s="163"/>
      <c r="F6" s="163"/>
      <c r="G6" s="163"/>
      <c r="H6" s="163"/>
      <c r="I6" s="163"/>
      <c r="J6" s="163"/>
    </row>
    <row r="7" spans="1:10" x14ac:dyDescent="0.2">
      <c r="A7" s="42" t="s">
        <v>16</v>
      </c>
      <c r="B7" s="42"/>
      <c r="C7" s="42"/>
      <c r="D7" s="33" t="s">
        <v>17</v>
      </c>
      <c r="E7" s="42"/>
      <c r="F7" s="173"/>
      <c r="G7" s="173"/>
      <c r="H7" s="42"/>
      <c r="I7" s="42"/>
      <c r="J7" s="52">
        <v>19298.330000000002</v>
      </c>
    </row>
    <row r="8" spans="1:10" ht="15" x14ac:dyDescent="0.2">
      <c r="A8" s="43" t="s">
        <v>18</v>
      </c>
      <c r="B8" s="43" t="s">
        <v>7</v>
      </c>
      <c r="C8" s="43" t="s">
        <v>8</v>
      </c>
      <c r="D8" s="34" t="s">
        <v>9</v>
      </c>
      <c r="E8" s="174" t="s">
        <v>663</v>
      </c>
      <c r="F8" s="174"/>
      <c r="G8" s="43" t="s">
        <v>10</v>
      </c>
      <c r="H8" s="43" t="s">
        <v>11</v>
      </c>
      <c r="I8" s="43" t="s">
        <v>12</v>
      </c>
      <c r="J8" s="43" t="s">
        <v>14</v>
      </c>
    </row>
    <row r="9" spans="1:10" x14ac:dyDescent="0.2">
      <c r="A9" s="44" t="s">
        <v>664</v>
      </c>
      <c r="B9" s="44" t="s">
        <v>19</v>
      </c>
      <c r="C9" s="44" t="s">
        <v>20</v>
      </c>
      <c r="D9" s="35" t="s">
        <v>21</v>
      </c>
      <c r="E9" s="175" t="s">
        <v>665</v>
      </c>
      <c r="F9" s="175"/>
      <c r="G9" s="44" t="s">
        <v>22</v>
      </c>
      <c r="H9" s="53">
        <v>1</v>
      </c>
      <c r="I9" s="54">
        <v>318.07</v>
      </c>
      <c r="J9" s="54">
        <v>318.07</v>
      </c>
    </row>
    <row r="10" spans="1:10" ht="38.25" x14ac:dyDescent="0.2">
      <c r="A10" s="45" t="s">
        <v>666</v>
      </c>
      <c r="B10" s="45" t="s">
        <v>667</v>
      </c>
      <c r="C10" s="45" t="s">
        <v>20</v>
      </c>
      <c r="D10" s="36" t="s">
        <v>668</v>
      </c>
      <c r="E10" s="170" t="s">
        <v>669</v>
      </c>
      <c r="F10" s="170"/>
      <c r="G10" s="45" t="s">
        <v>47</v>
      </c>
      <c r="H10" s="55">
        <v>0.01</v>
      </c>
      <c r="I10" s="56">
        <v>362.13</v>
      </c>
      <c r="J10" s="56">
        <v>3.62</v>
      </c>
    </row>
    <row r="11" spans="1:10" ht="25.5" x14ac:dyDescent="0.2">
      <c r="A11" s="45" t="s">
        <v>666</v>
      </c>
      <c r="B11" s="45" t="s">
        <v>670</v>
      </c>
      <c r="C11" s="45" t="s">
        <v>20</v>
      </c>
      <c r="D11" s="36" t="s">
        <v>671</v>
      </c>
      <c r="E11" s="170" t="s">
        <v>672</v>
      </c>
      <c r="F11" s="170"/>
      <c r="G11" s="45" t="s">
        <v>673</v>
      </c>
      <c r="H11" s="55">
        <v>1</v>
      </c>
      <c r="I11" s="56">
        <v>18.690000000000001</v>
      </c>
      <c r="J11" s="56">
        <v>18.690000000000001</v>
      </c>
    </row>
    <row r="12" spans="1:10" ht="25.5" x14ac:dyDescent="0.2">
      <c r="A12" s="45" t="s">
        <v>666</v>
      </c>
      <c r="B12" s="45" t="s">
        <v>674</v>
      </c>
      <c r="C12" s="45" t="s">
        <v>20</v>
      </c>
      <c r="D12" s="36" t="s">
        <v>675</v>
      </c>
      <c r="E12" s="170" t="s">
        <v>672</v>
      </c>
      <c r="F12" s="170"/>
      <c r="G12" s="45" t="s">
        <v>673</v>
      </c>
      <c r="H12" s="55">
        <v>2</v>
      </c>
      <c r="I12" s="56">
        <v>15.06</v>
      </c>
      <c r="J12" s="56">
        <v>30.12</v>
      </c>
    </row>
    <row r="13" spans="1:10" x14ac:dyDescent="0.2">
      <c r="A13" s="46" t="s">
        <v>676</v>
      </c>
      <c r="B13" s="46" t="s">
        <v>677</v>
      </c>
      <c r="C13" s="46" t="s">
        <v>20</v>
      </c>
      <c r="D13" s="37" t="s">
        <v>678</v>
      </c>
      <c r="E13" s="171" t="s">
        <v>679</v>
      </c>
      <c r="F13" s="171"/>
      <c r="G13" s="46" t="s">
        <v>107</v>
      </c>
      <c r="H13" s="57">
        <v>0.11</v>
      </c>
      <c r="I13" s="58">
        <v>16.61</v>
      </c>
      <c r="J13" s="58">
        <v>1.82</v>
      </c>
    </row>
    <row r="14" spans="1:10" ht="25.5" x14ac:dyDescent="0.2">
      <c r="A14" s="46" t="s">
        <v>676</v>
      </c>
      <c r="B14" s="46" t="s">
        <v>680</v>
      </c>
      <c r="C14" s="46" t="s">
        <v>20</v>
      </c>
      <c r="D14" s="37" t="s">
        <v>681</v>
      </c>
      <c r="E14" s="171" t="s">
        <v>679</v>
      </c>
      <c r="F14" s="171"/>
      <c r="G14" s="46" t="s">
        <v>22</v>
      </c>
      <c r="H14" s="57">
        <v>1</v>
      </c>
      <c r="I14" s="58">
        <v>225</v>
      </c>
      <c r="J14" s="58">
        <v>225</v>
      </c>
    </row>
    <row r="15" spans="1:10" ht="25.5" x14ac:dyDescent="0.2">
      <c r="A15" s="46" t="s">
        <v>676</v>
      </c>
      <c r="B15" s="46" t="s">
        <v>682</v>
      </c>
      <c r="C15" s="46" t="s">
        <v>20</v>
      </c>
      <c r="D15" s="37" t="s">
        <v>683</v>
      </c>
      <c r="E15" s="171" t="s">
        <v>679</v>
      </c>
      <c r="F15" s="171"/>
      <c r="G15" s="46" t="s">
        <v>92</v>
      </c>
      <c r="H15" s="57">
        <v>4</v>
      </c>
      <c r="I15" s="58">
        <v>8.25</v>
      </c>
      <c r="J15" s="58">
        <v>33</v>
      </c>
    </row>
    <row r="16" spans="1:10" ht="38.25" x14ac:dyDescent="0.2">
      <c r="A16" s="46" t="s">
        <v>676</v>
      </c>
      <c r="B16" s="46" t="s">
        <v>684</v>
      </c>
      <c r="C16" s="46" t="s">
        <v>20</v>
      </c>
      <c r="D16" s="37" t="s">
        <v>685</v>
      </c>
      <c r="E16" s="171" t="s">
        <v>679</v>
      </c>
      <c r="F16" s="171"/>
      <c r="G16" s="46" t="s">
        <v>92</v>
      </c>
      <c r="H16" s="57">
        <v>1</v>
      </c>
      <c r="I16" s="58">
        <v>5.82</v>
      </c>
      <c r="J16" s="58">
        <v>5.82</v>
      </c>
    </row>
    <row r="17" spans="1:10" ht="25.5" x14ac:dyDescent="0.2">
      <c r="A17" s="40"/>
      <c r="B17" s="40"/>
      <c r="C17" s="40"/>
      <c r="D17" s="50"/>
      <c r="E17" s="40" t="s">
        <v>686</v>
      </c>
      <c r="F17" s="59">
        <v>33.22</v>
      </c>
      <c r="G17" s="40" t="s">
        <v>687</v>
      </c>
      <c r="H17" s="59">
        <v>0</v>
      </c>
      <c r="I17" s="40" t="s">
        <v>688</v>
      </c>
      <c r="J17" s="59">
        <v>33.22</v>
      </c>
    </row>
    <row r="18" spans="1:10" ht="25.5" x14ac:dyDescent="0.2">
      <c r="A18" s="40"/>
      <c r="B18" s="40"/>
      <c r="C18" s="40"/>
      <c r="D18" s="50"/>
      <c r="E18" s="40" t="s">
        <v>689</v>
      </c>
      <c r="F18" s="59">
        <v>91.66</v>
      </c>
      <c r="G18" s="40"/>
      <c r="H18" s="172" t="s">
        <v>690</v>
      </c>
      <c r="I18" s="172"/>
      <c r="J18" s="59">
        <v>409.73</v>
      </c>
    </row>
    <row r="19" spans="1:10" ht="26.25" thickBot="1" x14ac:dyDescent="0.25">
      <c r="A19" s="32"/>
      <c r="B19" s="32"/>
      <c r="C19" s="32"/>
      <c r="D19" s="31"/>
      <c r="E19" s="32"/>
      <c r="F19" s="32"/>
      <c r="G19" s="32" t="s">
        <v>691</v>
      </c>
      <c r="H19" s="60">
        <v>3</v>
      </c>
      <c r="I19" s="32" t="s">
        <v>692</v>
      </c>
      <c r="J19" s="61">
        <v>1229.19</v>
      </c>
    </row>
    <row r="20" spans="1:10" ht="15" thickTop="1" x14ac:dyDescent="0.2">
      <c r="A20" s="47"/>
      <c r="B20" s="47"/>
      <c r="C20" s="47"/>
      <c r="D20" s="38"/>
      <c r="E20" s="47"/>
      <c r="F20" s="47"/>
      <c r="G20" s="47"/>
      <c r="H20" s="47"/>
      <c r="I20" s="47"/>
      <c r="J20" s="47"/>
    </row>
    <row r="21" spans="1:10" ht="15" x14ac:dyDescent="0.2">
      <c r="A21" s="43" t="s">
        <v>23</v>
      </c>
      <c r="B21" s="43" t="s">
        <v>7</v>
      </c>
      <c r="C21" s="43" t="s">
        <v>8</v>
      </c>
      <c r="D21" s="34" t="s">
        <v>9</v>
      </c>
      <c r="E21" s="174" t="s">
        <v>663</v>
      </c>
      <c r="F21" s="174"/>
      <c r="G21" s="43" t="s">
        <v>10</v>
      </c>
      <c r="H21" s="43" t="s">
        <v>11</v>
      </c>
      <c r="I21" s="43" t="s">
        <v>12</v>
      </c>
      <c r="J21" s="43" t="s">
        <v>14</v>
      </c>
    </row>
    <row r="22" spans="1:10" x14ac:dyDescent="0.2">
      <c r="A22" s="44" t="s">
        <v>664</v>
      </c>
      <c r="B22" s="44" t="s">
        <v>24</v>
      </c>
      <c r="C22" s="44" t="s">
        <v>25</v>
      </c>
      <c r="D22" s="35" t="s">
        <v>26</v>
      </c>
      <c r="E22" s="175" t="s">
        <v>693</v>
      </c>
      <c r="F22" s="175"/>
      <c r="G22" s="44" t="s">
        <v>22</v>
      </c>
      <c r="H22" s="53">
        <v>1</v>
      </c>
      <c r="I22" s="54">
        <v>83.51</v>
      </c>
      <c r="J22" s="54">
        <v>83.51</v>
      </c>
    </row>
    <row r="23" spans="1:10" ht="25.5" x14ac:dyDescent="0.2">
      <c r="A23" s="45" t="s">
        <v>666</v>
      </c>
      <c r="B23" s="45" t="s">
        <v>694</v>
      </c>
      <c r="C23" s="45" t="s">
        <v>25</v>
      </c>
      <c r="D23" s="36" t="s">
        <v>695</v>
      </c>
      <c r="E23" s="170" t="s">
        <v>693</v>
      </c>
      <c r="F23" s="170"/>
      <c r="G23" s="45" t="s">
        <v>673</v>
      </c>
      <c r="H23" s="55">
        <v>0.8</v>
      </c>
      <c r="I23" s="56">
        <v>18.72</v>
      </c>
      <c r="J23" s="56">
        <v>14.97</v>
      </c>
    </row>
    <row r="24" spans="1:10" ht="25.5" x14ac:dyDescent="0.2">
      <c r="A24" s="45" t="s">
        <v>666</v>
      </c>
      <c r="B24" s="45" t="s">
        <v>696</v>
      </c>
      <c r="C24" s="45" t="s">
        <v>25</v>
      </c>
      <c r="D24" s="36" t="s">
        <v>675</v>
      </c>
      <c r="E24" s="170" t="s">
        <v>693</v>
      </c>
      <c r="F24" s="170"/>
      <c r="G24" s="45" t="s">
        <v>673</v>
      </c>
      <c r="H24" s="55">
        <v>0.8</v>
      </c>
      <c r="I24" s="56">
        <v>15.06</v>
      </c>
      <c r="J24" s="56">
        <v>12.04</v>
      </c>
    </row>
    <row r="25" spans="1:10" ht="25.5" x14ac:dyDescent="0.2">
      <c r="A25" s="45" t="s">
        <v>666</v>
      </c>
      <c r="B25" s="45" t="s">
        <v>697</v>
      </c>
      <c r="C25" s="45" t="s">
        <v>25</v>
      </c>
      <c r="D25" s="36" t="s">
        <v>698</v>
      </c>
      <c r="E25" s="170" t="s">
        <v>693</v>
      </c>
      <c r="F25" s="170"/>
      <c r="G25" s="45" t="s">
        <v>673</v>
      </c>
      <c r="H25" s="55">
        <v>0.3</v>
      </c>
      <c r="I25" s="56">
        <v>19.89</v>
      </c>
      <c r="J25" s="56">
        <v>5.96</v>
      </c>
    </row>
    <row r="26" spans="1:10" x14ac:dyDescent="0.2">
      <c r="A26" s="46" t="s">
        <v>676</v>
      </c>
      <c r="B26" s="46" t="s">
        <v>699</v>
      </c>
      <c r="C26" s="46" t="s">
        <v>25</v>
      </c>
      <c r="D26" s="37" t="s">
        <v>700</v>
      </c>
      <c r="E26" s="171" t="s">
        <v>679</v>
      </c>
      <c r="F26" s="171"/>
      <c r="G26" s="46" t="s">
        <v>107</v>
      </c>
      <c r="H26" s="57">
        <v>0.14000000000000001</v>
      </c>
      <c r="I26" s="58">
        <v>11</v>
      </c>
      <c r="J26" s="58">
        <v>1.54</v>
      </c>
    </row>
    <row r="27" spans="1:10" x14ac:dyDescent="0.2">
      <c r="A27" s="46" t="s">
        <v>676</v>
      </c>
      <c r="B27" s="46" t="s">
        <v>701</v>
      </c>
      <c r="C27" s="46" t="s">
        <v>25</v>
      </c>
      <c r="D27" s="37" t="s">
        <v>702</v>
      </c>
      <c r="E27" s="171" t="s">
        <v>679</v>
      </c>
      <c r="F27" s="171"/>
      <c r="G27" s="46" t="s">
        <v>703</v>
      </c>
      <c r="H27" s="57">
        <v>0.13500000000000001</v>
      </c>
      <c r="I27" s="58">
        <v>150</v>
      </c>
      <c r="J27" s="58">
        <v>20.25</v>
      </c>
    </row>
    <row r="28" spans="1:10" x14ac:dyDescent="0.2">
      <c r="A28" s="46" t="s">
        <v>676</v>
      </c>
      <c r="B28" s="46" t="s">
        <v>704</v>
      </c>
      <c r="C28" s="46" t="s">
        <v>25</v>
      </c>
      <c r="D28" s="37" t="s">
        <v>705</v>
      </c>
      <c r="E28" s="171" t="s">
        <v>679</v>
      </c>
      <c r="F28" s="171"/>
      <c r="G28" s="46" t="s">
        <v>22</v>
      </c>
      <c r="H28" s="57">
        <v>1.05</v>
      </c>
      <c r="I28" s="58">
        <v>26.7</v>
      </c>
      <c r="J28" s="58">
        <v>28.03</v>
      </c>
    </row>
    <row r="29" spans="1:10" x14ac:dyDescent="0.2">
      <c r="A29" s="46" t="s">
        <v>676</v>
      </c>
      <c r="B29" s="46" t="s">
        <v>706</v>
      </c>
      <c r="C29" s="46" t="s">
        <v>25</v>
      </c>
      <c r="D29" s="37" t="s">
        <v>707</v>
      </c>
      <c r="E29" s="171" t="s">
        <v>679</v>
      </c>
      <c r="F29" s="171"/>
      <c r="G29" s="46" t="s">
        <v>107</v>
      </c>
      <c r="H29" s="57">
        <v>0.4</v>
      </c>
      <c r="I29" s="58">
        <v>1.8</v>
      </c>
      <c r="J29" s="58">
        <v>0.72</v>
      </c>
    </row>
    <row r="30" spans="1:10" ht="25.5" x14ac:dyDescent="0.2">
      <c r="A30" s="40"/>
      <c r="B30" s="40"/>
      <c r="C30" s="40"/>
      <c r="D30" s="50"/>
      <c r="E30" s="40" t="s">
        <v>686</v>
      </c>
      <c r="F30" s="59">
        <v>22.51</v>
      </c>
      <c r="G30" s="40" t="s">
        <v>687</v>
      </c>
      <c r="H30" s="59">
        <v>0</v>
      </c>
      <c r="I30" s="40" t="s">
        <v>688</v>
      </c>
      <c r="J30" s="59">
        <v>22.51</v>
      </c>
    </row>
    <row r="31" spans="1:10" ht="25.5" x14ac:dyDescent="0.2">
      <c r="A31" s="40"/>
      <c r="B31" s="40"/>
      <c r="C31" s="40"/>
      <c r="D31" s="50"/>
      <c r="E31" s="40" t="s">
        <v>689</v>
      </c>
      <c r="F31" s="59">
        <v>24.06</v>
      </c>
      <c r="G31" s="40"/>
      <c r="H31" s="172" t="s">
        <v>690</v>
      </c>
      <c r="I31" s="172"/>
      <c r="J31" s="59">
        <v>107.57</v>
      </c>
    </row>
    <row r="32" spans="1:10" ht="26.25" thickBot="1" x14ac:dyDescent="0.25">
      <c r="A32" s="32"/>
      <c r="B32" s="32"/>
      <c r="C32" s="32"/>
      <c r="D32" s="31"/>
      <c r="E32" s="32"/>
      <c r="F32" s="32"/>
      <c r="G32" s="32" t="s">
        <v>691</v>
      </c>
      <c r="H32" s="60">
        <v>9.4</v>
      </c>
      <c r="I32" s="32" t="s">
        <v>692</v>
      </c>
      <c r="J32" s="61">
        <v>1011.15</v>
      </c>
    </row>
    <row r="33" spans="1:10" ht="15" thickTop="1" x14ac:dyDescent="0.2">
      <c r="A33" s="47"/>
      <c r="B33" s="47"/>
      <c r="C33" s="47"/>
      <c r="D33" s="38"/>
      <c r="E33" s="47"/>
      <c r="F33" s="47"/>
      <c r="G33" s="47"/>
      <c r="H33" s="47"/>
      <c r="I33" s="47"/>
      <c r="J33" s="47"/>
    </row>
    <row r="34" spans="1:10" ht="15" x14ac:dyDescent="0.2">
      <c r="A34" s="43" t="s">
        <v>27</v>
      </c>
      <c r="B34" s="43" t="s">
        <v>7</v>
      </c>
      <c r="C34" s="43" t="s">
        <v>8</v>
      </c>
      <c r="D34" s="34" t="s">
        <v>9</v>
      </c>
      <c r="E34" s="174" t="s">
        <v>663</v>
      </c>
      <c r="F34" s="174"/>
      <c r="G34" s="43" t="s">
        <v>10</v>
      </c>
      <c r="H34" s="43" t="s">
        <v>11</v>
      </c>
      <c r="I34" s="43" t="s">
        <v>12</v>
      </c>
      <c r="J34" s="43" t="s">
        <v>14</v>
      </c>
    </row>
    <row r="35" spans="1:10" x14ac:dyDescent="0.2">
      <c r="A35" s="44" t="s">
        <v>664</v>
      </c>
      <c r="B35" s="44" t="s">
        <v>28</v>
      </c>
      <c r="C35" s="44" t="s">
        <v>25</v>
      </c>
      <c r="D35" s="35" t="s">
        <v>29</v>
      </c>
      <c r="E35" s="175" t="s">
        <v>693</v>
      </c>
      <c r="F35" s="175"/>
      <c r="G35" s="44" t="s">
        <v>22</v>
      </c>
      <c r="H35" s="53">
        <v>1</v>
      </c>
      <c r="I35" s="54">
        <v>257.8</v>
      </c>
      <c r="J35" s="54">
        <v>257.8</v>
      </c>
    </row>
    <row r="36" spans="1:10" ht="25.5" x14ac:dyDescent="0.2">
      <c r="A36" s="45" t="s">
        <v>666</v>
      </c>
      <c r="B36" s="45" t="s">
        <v>694</v>
      </c>
      <c r="C36" s="45" t="s">
        <v>25</v>
      </c>
      <c r="D36" s="36" t="s">
        <v>695</v>
      </c>
      <c r="E36" s="170" t="s">
        <v>693</v>
      </c>
      <c r="F36" s="170"/>
      <c r="G36" s="45" t="s">
        <v>673</v>
      </c>
      <c r="H36" s="55">
        <v>3</v>
      </c>
      <c r="I36" s="56">
        <v>18.72</v>
      </c>
      <c r="J36" s="56">
        <v>56.16</v>
      </c>
    </row>
    <row r="37" spans="1:10" ht="25.5" x14ac:dyDescent="0.2">
      <c r="A37" s="45" t="s">
        <v>666</v>
      </c>
      <c r="B37" s="45" t="s">
        <v>696</v>
      </c>
      <c r="C37" s="45" t="s">
        <v>25</v>
      </c>
      <c r="D37" s="36" t="s">
        <v>675</v>
      </c>
      <c r="E37" s="170" t="s">
        <v>693</v>
      </c>
      <c r="F37" s="170"/>
      <c r="G37" s="45" t="s">
        <v>673</v>
      </c>
      <c r="H37" s="55">
        <v>6</v>
      </c>
      <c r="I37" s="56">
        <v>15.06</v>
      </c>
      <c r="J37" s="56">
        <v>90.36</v>
      </c>
    </row>
    <row r="38" spans="1:10" x14ac:dyDescent="0.2">
      <c r="A38" s="46" t="s">
        <v>676</v>
      </c>
      <c r="B38" s="46" t="s">
        <v>708</v>
      </c>
      <c r="C38" s="46" t="s">
        <v>25</v>
      </c>
      <c r="D38" s="37" t="s">
        <v>709</v>
      </c>
      <c r="E38" s="171" t="s">
        <v>679</v>
      </c>
      <c r="F38" s="171"/>
      <c r="G38" s="46" t="s">
        <v>703</v>
      </c>
      <c r="H38" s="57">
        <v>0.05</v>
      </c>
      <c r="I38" s="58">
        <v>245</v>
      </c>
      <c r="J38" s="58">
        <v>12.25</v>
      </c>
    </row>
    <row r="39" spans="1:10" x14ac:dyDescent="0.2">
      <c r="A39" s="46" t="s">
        <v>676</v>
      </c>
      <c r="B39" s="46" t="s">
        <v>710</v>
      </c>
      <c r="C39" s="46" t="s">
        <v>25</v>
      </c>
      <c r="D39" s="37" t="s">
        <v>711</v>
      </c>
      <c r="E39" s="171" t="s">
        <v>679</v>
      </c>
      <c r="F39" s="171"/>
      <c r="G39" s="46" t="s">
        <v>211</v>
      </c>
      <c r="H39" s="57">
        <v>0.02</v>
      </c>
      <c r="I39" s="58">
        <v>6.09</v>
      </c>
      <c r="J39" s="58">
        <v>0.12</v>
      </c>
    </row>
    <row r="40" spans="1:10" x14ac:dyDescent="0.2">
      <c r="A40" s="46" t="s">
        <v>676</v>
      </c>
      <c r="B40" s="46" t="s">
        <v>712</v>
      </c>
      <c r="C40" s="46" t="s">
        <v>25</v>
      </c>
      <c r="D40" s="37" t="s">
        <v>713</v>
      </c>
      <c r="E40" s="171" t="s">
        <v>679</v>
      </c>
      <c r="F40" s="171"/>
      <c r="G40" s="46" t="s">
        <v>211</v>
      </c>
      <c r="H40" s="57">
        <v>0.5</v>
      </c>
      <c r="I40" s="58">
        <v>0.65</v>
      </c>
      <c r="J40" s="58">
        <v>0.32</v>
      </c>
    </row>
    <row r="41" spans="1:10" x14ac:dyDescent="0.2">
      <c r="A41" s="46" t="s">
        <v>676</v>
      </c>
      <c r="B41" s="46" t="s">
        <v>714</v>
      </c>
      <c r="C41" s="46" t="s">
        <v>25</v>
      </c>
      <c r="D41" s="37" t="s">
        <v>715</v>
      </c>
      <c r="E41" s="171" t="s">
        <v>679</v>
      </c>
      <c r="F41" s="171"/>
      <c r="G41" s="46" t="s">
        <v>107</v>
      </c>
      <c r="H41" s="57">
        <v>4.2000000000000003E-2</v>
      </c>
      <c r="I41" s="58">
        <v>12.5</v>
      </c>
      <c r="J41" s="58">
        <v>0.52</v>
      </c>
    </row>
    <row r="42" spans="1:10" x14ac:dyDescent="0.2">
      <c r="A42" s="46" t="s">
        <v>676</v>
      </c>
      <c r="B42" s="46" t="s">
        <v>716</v>
      </c>
      <c r="C42" s="46" t="s">
        <v>25</v>
      </c>
      <c r="D42" s="37" t="s">
        <v>717</v>
      </c>
      <c r="E42" s="171" t="s">
        <v>679</v>
      </c>
      <c r="F42" s="171"/>
      <c r="G42" s="46" t="s">
        <v>211</v>
      </c>
      <c r="H42" s="57">
        <v>0.19</v>
      </c>
      <c r="I42" s="58">
        <v>14.65</v>
      </c>
      <c r="J42" s="58">
        <v>2.78</v>
      </c>
    </row>
    <row r="43" spans="1:10" x14ac:dyDescent="0.2">
      <c r="A43" s="46" t="s">
        <v>676</v>
      </c>
      <c r="B43" s="46" t="s">
        <v>718</v>
      </c>
      <c r="C43" s="46" t="s">
        <v>25</v>
      </c>
      <c r="D43" s="37" t="s">
        <v>719</v>
      </c>
      <c r="E43" s="171" t="s">
        <v>679</v>
      </c>
      <c r="F43" s="171"/>
      <c r="G43" s="46" t="s">
        <v>211</v>
      </c>
      <c r="H43" s="57">
        <v>0.02</v>
      </c>
      <c r="I43" s="58">
        <v>20</v>
      </c>
      <c r="J43" s="58">
        <v>0.4</v>
      </c>
    </row>
    <row r="44" spans="1:10" x14ac:dyDescent="0.2">
      <c r="A44" s="46" t="s">
        <v>676</v>
      </c>
      <c r="B44" s="46" t="s">
        <v>701</v>
      </c>
      <c r="C44" s="46" t="s">
        <v>25</v>
      </c>
      <c r="D44" s="37" t="s">
        <v>702</v>
      </c>
      <c r="E44" s="171" t="s">
        <v>679</v>
      </c>
      <c r="F44" s="171"/>
      <c r="G44" s="46" t="s">
        <v>703</v>
      </c>
      <c r="H44" s="57">
        <v>0.17</v>
      </c>
      <c r="I44" s="58">
        <v>150</v>
      </c>
      <c r="J44" s="58">
        <v>25.5</v>
      </c>
    </row>
    <row r="45" spans="1:10" x14ac:dyDescent="0.2">
      <c r="A45" s="46" t="s">
        <v>676</v>
      </c>
      <c r="B45" s="46" t="s">
        <v>720</v>
      </c>
      <c r="C45" s="46" t="s">
        <v>25</v>
      </c>
      <c r="D45" s="37" t="s">
        <v>721</v>
      </c>
      <c r="E45" s="171" t="s">
        <v>679</v>
      </c>
      <c r="F45" s="171"/>
      <c r="G45" s="46" t="s">
        <v>211</v>
      </c>
      <c r="H45" s="57">
        <v>0.04</v>
      </c>
      <c r="I45" s="58">
        <v>1.43</v>
      </c>
      <c r="J45" s="58">
        <v>0.05</v>
      </c>
    </row>
    <row r="46" spans="1:10" x14ac:dyDescent="0.2">
      <c r="A46" s="46" t="s">
        <v>676</v>
      </c>
      <c r="B46" s="46" t="s">
        <v>722</v>
      </c>
      <c r="C46" s="46" t="s">
        <v>25</v>
      </c>
      <c r="D46" s="37" t="s">
        <v>723</v>
      </c>
      <c r="E46" s="171" t="s">
        <v>679</v>
      </c>
      <c r="F46" s="171"/>
      <c r="G46" s="46" t="s">
        <v>703</v>
      </c>
      <c r="H46" s="57">
        <v>0.14000000000000001</v>
      </c>
      <c r="I46" s="58">
        <v>160</v>
      </c>
      <c r="J46" s="58">
        <v>22.4</v>
      </c>
    </row>
    <row r="47" spans="1:10" x14ac:dyDescent="0.2">
      <c r="A47" s="46" t="s">
        <v>676</v>
      </c>
      <c r="B47" s="46" t="s">
        <v>699</v>
      </c>
      <c r="C47" s="46" t="s">
        <v>25</v>
      </c>
      <c r="D47" s="37" t="s">
        <v>700</v>
      </c>
      <c r="E47" s="171" t="s">
        <v>679</v>
      </c>
      <c r="F47" s="171"/>
      <c r="G47" s="46" t="s">
        <v>107</v>
      </c>
      <c r="H47" s="57">
        <v>0.5</v>
      </c>
      <c r="I47" s="58">
        <v>11</v>
      </c>
      <c r="J47" s="58">
        <v>5.5</v>
      </c>
    </row>
    <row r="48" spans="1:10" x14ac:dyDescent="0.2">
      <c r="A48" s="46" t="s">
        <v>676</v>
      </c>
      <c r="B48" s="46" t="s">
        <v>724</v>
      </c>
      <c r="C48" s="46" t="s">
        <v>25</v>
      </c>
      <c r="D48" s="37" t="s">
        <v>725</v>
      </c>
      <c r="E48" s="171" t="s">
        <v>679</v>
      </c>
      <c r="F48" s="171"/>
      <c r="G48" s="46" t="s">
        <v>703</v>
      </c>
      <c r="H48" s="57">
        <v>0.38</v>
      </c>
      <c r="I48" s="58">
        <v>75</v>
      </c>
      <c r="J48" s="58">
        <v>28.5</v>
      </c>
    </row>
    <row r="49" spans="1:10" x14ac:dyDescent="0.2">
      <c r="A49" s="46" t="s">
        <v>676</v>
      </c>
      <c r="B49" s="46" t="s">
        <v>726</v>
      </c>
      <c r="C49" s="46" t="s">
        <v>25</v>
      </c>
      <c r="D49" s="37" t="s">
        <v>727</v>
      </c>
      <c r="E49" s="171" t="s">
        <v>679</v>
      </c>
      <c r="F49" s="171"/>
      <c r="G49" s="46" t="s">
        <v>211</v>
      </c>
      <c r="H49" s="57">
        <v>0.02</v>
      </c>
      <c r="I49" s="58">
        <v>52.5</v>
      </c>
      <c r="J49" s="58">
        <v>1.05</v>
      </c>
    </row>
    <row r="50" spans="1:10" x14ac:dyDescent="0.2">
      <c r="A50" s="46" t="s">
        <v>676</v>
      </c>
      <c r="B50" s="46" t="s">
        <v>728</v>
      </c>
      <c r="C50" s="46" t="s">
        <v>25</v>
      </c>
      <c r="D50" s="37" t="s">
        <v>729</v>
      </c>
      <c r="E50" s="171" t="s">
        <v>679</v>
      </c>
      <c r="F50" s="171"/>
      <c r="G50" s="46" t="s">
        <v>211</v>
      </c>
      <c r="H50" s="57">
        <v>0.82</v>
      </c>
      <c r="I50" s="58">
        <v>14.5</v>
      </c>
      <c r="J50" s="58">
        <v>11.89</v>
      </c>
    </row>
    <row r="51" spans="1:10" ht="25.5" x14ac:dyDescent="0.2">
      <c r="A51" s="40"/>
      <c r="B51" s="40"/>
      <c r="C51" s="40"/>
      <c r="D51" s="50"/>
      <c r="E51" s="40" t="s">
        <v>686</v>
      </c>
      <c r="F51" s="59">
        <v>98.61</v>
      </c>
      <c r="G51" s="40" t="s">
        <v>687</v>
      </c>
      <c r="H51" s="59">
        <v>0</v>
      </c>
      <c r="I51" s="40" t="s">
        <v>688</v>
      </c>
      <c r="J51" s="59">
        <v>98.61</v>
      </c>
    </row>
    <row r="52" spans="1:10" ht="25.5" x14ac:dyDescent="0.2">
      <c r="A52" s="40"/>
      <c r="B52" s="40"/>
      <c r="C52" s="40"/>
      <c r="D52" s="50"/>
      <c r="E52" s="40" t="s">
        <v>689</v>
      </c>
      <c r="F52" s="59">
        <v>74.290000000000006</v>
      </c>
      <c r="G52" s="40"/>
      <c r="H52" s="172" t="s">
        <v>690</v>
      </c>
      <c r="I52" s="172"/>
      <c r="J52" s="59">
        <v>332.09</v>
      </c>
    </row>
    <row r="53" spans="1:10" ht="26.25" thickBot="1" x14ac:dyDescent="0.25">
      <c r="A53" s="32"/>
      <c r="B53" s="32"/>
      <c r="C53" s="32"/>
      <c r="D53" s="31"/>
      <c r="E53" s="32"/>
      <c r="F53" s="32"/>
      <c r="G53" s="32" t="s">
        <v>691</v>
      </c>
      <c r="H53" s="60">
        <v>12</v>
      </c>
      <c r="I53" s="32" t="s">
        <v>692</v>
      </c>
      <c r="J53" s="61">
        <v>3985.08</v>
      </c>
    </row>
    <row r="54" spans="1:10" ht="15" thickTop="1" x14ac:dyDescent="0.2">
      <c r="A54" s="47"/>
      <c r="B54" s="47"/>
      <c r="C54" s="47"/>
      <c r="D54" s="38"/>
      <c r="E54" s="47"/>
      <c r="F54" s="47"/>
      <c r="G54" s="47"/>
      <c r="H54" s="47"/>
      <c r="I54" s="47"/>
      <c r="J54" s="47"/>
    </row>
    <row r="55" spans="1:10" ht="15" x14ac:dyDescent="0.2">
      <c r="A55" s="43" t="s">
        <v>30</v>
      </c>
      <c r="B55" s="43" t="s">
        <v>7</v>
      </c>
      <c r="C55" s="43" t="s">
        <v>8</v>
      </c>
      <c r="D55" s="34" t="s">
        <v>9</v>
      </c>
      <c r="E55" s="174" t="s">
        <v>663</v>
      </c>
      <c r="F55" s="174"/>
      <c r="G55" s="43" t="s">
        <v>10</v>
      </c>
      <c r="H55" s="43" t="s">
        <v>11</v>
      </c>
      <c r="I55" s="43" t="s">
        <v>12</v>
      </c>
      <c r="J55" s="43" t="s">
        <v>14</v>
      </c>
    </row>
    <row r="56" spans="1:10" ht="38.25" x14ac:dyDescent="0.2">
      <c r="A56" s="44" t="s">
        <v>664</v>
      </c>
      <c r="B56" s="44" t="s">
        <v>31</v>
      </c>
      <c r="C56" s="44" t="s">
        <v>20</v>
      </c>
      <c r="D56" s="35" t="s">
        <v>32</v>
      </c>
      <c r="E56" s="175" t="s">
        <v>730</v>
      </c>
      <c r="F56" s="175"/>
      <c r="G56" s="44" t="s">
        <v>22</v>
      </c>
      <c r="H56" s="53">
        <v>1</v>
      </c>
      <c r="I56" s="54">
        <v>2.38</v>
      </c>
      <c r="J56" s="54">
        <v>2.38</v>
      </c>
    </row>
    <row r="57" spans="1:10" ht="25.5" x14ac:dyDescent="0.2">
      <c r="A57" s="45" t="s">
        <v>666</v>
      </c>
      <c r="B57" s="45" t="s">
        <v>674</v>
      </c>
      <c r="C57" s="45" t="s">
        <v>20</v>
      </c>
      <c r="D57" s="36" t="s">
        <v>675</v>
      </c>
      <c r="E57" s="170" t="s">
        <v>672</v>
      </c>
      <c r="F57" s="170"/>
      <c r="G57" s="45" t="s">
        <v>673</v>
      </c>
      <c r="H57" s="55">
        <v>9.7100000000000006E-2</v>
      </c>
      <c r="I57" s="56">
        <v>15.06</v>
      </c>
      <c r="J57" s="56">
        <v>1.46</v>
      </c>
    </row>
    <row r="58" spans="1:10" ht="25.5" x14ac:dyDescent="0.2">
      <c r="A58" s="45" t="s">
        <v>666</v>
      </c>
      <c r="B58" s="45" t="s">
        <v>731</v>
      </c>
      <c r="C58" s="45" t="s">
        <v>20</v>
      </c>
      <c r="D58" s="36" t="s">
        <v>732</v>
      </c>
      <c r="E58" s="170" t="s">
        <v>672</v>
      </c>
      <c r="F58" s="170"/>
      <c r="G58" s="45" t="s">
        <v>673</v>
      </c>
      <c r="H58" s="55">
        <v>4.9399999999999999E-2</v>
      </c>
      <c r="I58" s="56">
        <v>18.68</v>
      </c>
      <c r="J58" s="56">
        <v>0.92</v>
      </c>
    </row>
    <row r="59" spans="1:10" ht="25.5" x14ac:dyDescent="0.2">
      <c r="A59" s="40"/>
      <c r="B59" s="40"/>
      <c r="C59" s="40"/>
      <c r="D59" s="50"/>
      <c r="E59" s="40" t="s">
        <v>686</v>
      </c>
      <c r="F59" s="59">
        <v>1.5899999999999999</v>
      </c>
      <c r="G59" s="40" t="s">
        <v>687</v>
      </c>
      <c r="H59" s="59">
        <v>0</v>
      </c>
      <c r="I59" s="40" t="s">
        <v>688</v>
      </c>
      <c r="J59" s="59">
        <v>1.5899999999999999</v>
      </c>
    </row>
    <row r="60" spans="1:10" ht="25.5" x14ac:dyDescent="0.2">
      <c r="A60" s="40"/>
      <c r="B60" s="40"/>
      <c r="C60" s="40"/>
      <c r="D60" s="50"/>
      <c r="E60" s="40" t="s">
        <v>689</v>
      </c>
      <c r="F60" s="59">
        <v>0.68</v>
      </c>
      <c r="G60" s="40"/>
      <c r="H60" s="172" t="s">
        <v>690</v>
      </c>
      <c r="I60" s="172"/>
      <c r="J60" s="59">
        <v>3.06</v>
      </c>
    </row>
    <row r="61" spans="1:10" ht="26.25" thickBot="1" x14ac:dyDescent="0.25">
      <c r="A61" s="32"/>
      <c r="B61" s="32"/>
      <c r="C61" s="32"/>
      <c r="D61" s="31"/>
      <c r="E61" s="32"/>
      <c r="F61" s="32"/>
      <c r="G61" s="32" t="s">
        <v>691</v>
      </c>
      <c r="H61" s="60">
        <v>243.9</v>
      </c>
      <c r="I61" s="32" t="s">
        <v>692</v>
      </c>
      <c r="J61" s="61">
        <v>746.33</v>
      </c>
    </row>
    <row r="62" spans="1:10" ht="15" thickTop="1" x14ac:dyDescent="0.2">
      <c r="A62" s="47"/>
      <c r="B62" s="47"/>
      <c r="C62" s="47"/>
      <c r="D62" s="38"/>
      <c r="E62" s="47"/>
      <c r="F62" s="47"/>
      <c r="G62" s="47"/>
      <c r="H62" s="47"/>
      <c r="I62" s="47"/>
      <c r="J62" s="47"/>
    </row>
    <row r="63" spans="1:10" ht="15" x14ac:dyDescent="0.2">
      <c r="A63" s="43" t="s">
        <v>33</v>
      </c>
      <c r="B63" s="43" t="s">
        <v>7</v>
      </c>
      <c r="C63" s="43" t="s">
        <v>8</v>
      </c>
      <c r="D63" s="34" t="s">
        <v>9</v>
      </c>
      <c r="E63" s="174" t="s">
        <v>663</v>
      </c>
      <c r="F63" s="174"/>
      <c r="G63" s="43" t="s">
        <v>10</v>
      </c>
      <c r="H63" s="43" t="s">
        <v>11</v>
      </c>
      <c r="I63" s="43" t="s">
        <v>12</v>
      </c>
      <c r="J63" s="43" t="s">
        <v>14</v>
      </c>
    </row>
    <row r="64" spans="1:10" ht="25.5" x14ac:dyDescent="0.2">
      <c r="A64" s="44" t="s">
        <v>664</v>
      </c>
      <c r="B64" s="44" t="s">
        <v>34</v>
      </c>
      <c r="C64" s="44" t="s">
        <v>20</v>
      </c>
      <c r="D64" s="35" t="s">
        <v>35</v>
      </c>
      <c r="E64" s="175" t="s">
        <v>730</v>
      </c>
      <c r="F64" s="175"/>
      <c r="G64" s="44" t="s">
        <v>22</v>
      </c>
      <c r="H64" s="53">
        <v>1</v>
      </c>
      <c r="I64" s="54">
        <v>5.12</v>
      </c>
      <c r="J64" s="54">
        <v>5.12</v>
      </c>
    </row>
    <row r="65" spans="1:10" ht="25.5" x14ac:dyDescent="0.2">
      <c r="A65" s="45" t="s">
        <v>666</v>
      </c>
      <c r="B65" s="45" t="s">
        <v>674</v>
      </c>
      <c r="C65" s="45" t="s">
        <v>20</v>
      </c>
      <c r="D65" s="36" t="s">
        <v>675</v>
      </c>
      <c r="E65" s="170" t="s">
        <v>672</v>
      </c>
      <c r="F65" s="170"/>
      <c r="G65" s="45" t="s">
        <v>673</v>
      </c>
      <c r="H65" s="55">
        <v>0.20860000000000001</v>
      </c>
      <c r="I65" s="56">
        <v>15.06</v>
      </c>
      <c r="J65" s="56">
        <v>3.14</v>
      </c>
    </row>
    <row r="66" spans="1:10" ht="25.5" x14ac:dyDescent="0.2">
      <c r="A66" s="45" t="s">
        <v>666</v>
      </c>
      <c r="B66" s="45" t="s">
        <v>731</v>
      </c>
      <c r="C66" s="45" t="s">
        <v>20</v>
      </c>
      <c r="D66" s="36" t="s">
        <v>732</v>
      </c>
      <c r="E66" s="170" t="s">
        <v>672</v>
      </c>
      <c r="F66" s="170"/>
      <c r="G66" s="45" t="s">
        <v>673</v>
      </c>
      <c r="H66" s="55">
        <v>0.1062</v>
      </c>
      <c r="I66" s="56">
        <v>18.68</v>
      </c>
      <c r="J66" s="56">
        <v>1.98</v>
      </c>
    </row>
    <row r="67" spans="1:10" ht="25.5" x14ac:dyDescent="0.2">
      <c r="A67" s="40"/>
      <c r="B67" s="40"/>
      <c r="C67" s="40"/>
      <c r="D67" s="50"/>
      <c r="E67" s="40" t="s">
        <v>686</v>
      </c>
      <c r="F67" s="59">
        <v>3.44</v>
      </c>
      <c r="G67" s="40" t="s">
        <v>687</v>
      </c>
      <c r="H67" s="59">
        <v>0</v>
      </c>
      <c r="I67" s="40" t="s">
        <v>688</v>
      </c>
      <c r="J67" s="59">
        <v>3.44</v>
      </c>
    </row>
    <row r="68" spans="1:10" ht="25.5" x14ac:dyDescent="0.2">
      <c r="A68" s="40"/>
      <c r="B68" s="40"/>
      <c r="C68" s="40"/>
      <c r="D68" s="50"/>
      <c r="E68" s="40" t="s">
        <v>689</v>
      </c>
      <c r="F68" s="59">
        <v>1.47</v>
      </c>
      <c r="G68" s="40"/>
      <c r="H68" s="172" t="s">
        <v>690</v>
      </c>
      <c r="I68" s="172"/>
      <c r="J68" s="59">
        <v>6.59</v>
      </c>
    </row>
    <row r="69" spans="1:10" ht="26.25" thickBot="1" x14ac:dyDescent="0.25">
      <c r="A69" s="32"/>
      <c r="B69" s="32"/>
      <c r="C69" s="32"/>
      <c r="D69" s="31"/>
      <c r="E69" s="32"/>
      <c r="F69" s="32"/>
      <c r="G69" s="32" t="s">
        <v>691</v>
      </c>
      <c r="H69" s="60">
        <v>243.9</v>
      </c>
      <c r="I69" s="32" t="s">
        <v>692</v>
      </c>
      <c r="J69" s="61">
        <v>1607.3</v>
      </c>
    </row>
    <row r="70" spans="1:10" ht="15" thickTop="1" x14ac:dyDescent="0.2">
      <c r="A70" s="47"/>
      <c r="B70" s="47"/>
      <c r="C70" s="47"/>
      <c r="D70" s="38"/>
      <c r="E70" s="47"/>
      <c r="F70" s="47"/>
      <c r="G70" s="47"/>
      <c r="H70" s="47"/>
      <c r="I70" s="47"/>
      <c r="J70" s="47"/>
    </row>
    <row r="71" spans="1:10" ht="15" x14ac:dyDescent="0.2">
      <c r="A71" s="43" t="s">
        <v>36</v>
      </c>
      <c r="B71" s="43" t="s">
        <v>7</v>
      </c>
      <c r="C71" s="43" t="s">
        <v>8</v>
      </c>
      <c r="D71" s="34" t="s">
        <v>9</v>
      </c>
      <c r="E71" s="174" t="s">
        <v>663</v>
      </c>
      <c r="F71" s="174"/>
      <c r="G71" s="43" t="s">
        <v>10</v>
      </c>
      <c r="H71" s="43" t="s">
        <v>11</v>
      </c>
      <c r="I71" s="43" t="s">
        <v>12</v>
      </c>
      <c r="J71" s="43" t="s">
        <v>14</v>
      </c>
    </row>
    <row r="72" spans="1:10" ht="25.5" x14ac:dyDescent="0.2">
      <c r="A72" s="44" t="s">
        <v>664</v>
      </c>
      <c r="B72" s="44" t="s">
        <v>37</v>
      </c>
      <c r="C72" s="44" t="s">
        <v>38</v>
      </c>
      <c r="D72" s="35" t="s">
        <v>39</v>
      </c>
      <c r="E72" s="175" t="s">
        <v>730</v>
      </c>
      <c r="F72" s="175"/>
      <c r="G72" s="44" t="s">
        <v>40</v>
      </c>
      <c r="H72" s="53">
        <v>1</v>
      </c>
      <c r="I72" s="54">
        <v>2.5499999999999998</v>
      </c>
      <c r="J72" s="54">
        <v>2.5499999999999998</v>
      </c>
    </row>
    <row r="73" spans="1:10" x14ac:dyDescent="0.2">
      <c r="A73" s="46" t="s">
        <v>676</v>
      </c>
      <c r="B73" s="46" t="s">
        <v>733</v>
      </c>
      <c r="C73" s="46" t="s">
        <v>20</v>
      </c>
      <c r="D73" s="37" t="s">
        <v>734</v>
      </c>
      <c r="E73" s="171" t="s">
        <v>735</v>
      </c>
      <c r="F73" s="171"/>
      <c r="G73" s="46" t="s">
        <v>673</v>
      </c>
      <c r="H73" s="57">
        <v>2.4E-2</v>
      </c>
      <c r="I73" s="58">
        <v>10.44</v>
      </c>
      <c r="J73" s="58">
        <v>0.25</v>
      </c>
    </row>
    <row r="74" spans="1:10" x14ac:dyDescent="0.2">
      <c r="A74" s="46" t="s">
        <v>676</v>
      </c>
      <c r="B74" s="46" t="s">
        <v>736</v>
      </c>
      <c r="C74" s="46" t="s">
        <v>20</v>
      </c>
      <c r="D74" s="37" t="s">
        <v>737</v>
      </c>
      <c r="E74" s="171" t="s">
        <v>735</v>
      </c>
      <c r="F74" s="171"/>
      <c r="G74" s="46" t="s">
        <v>673</v>
      </c>
      <c r="H74" s="57">
        <v>0.24</v>
      </c>
      <c r="I74" s="58">
        <v>9.6</v>
      </c>
      <c r="J74" s="58">
        <v>2.2999999999999998</v>
      </c>
    </row>
    <row r="75" spans="1:10" ht="25.5" x14ac:dyDescent="0.2">
      <c r="A75" s="40"/>
      <c r="B75" s="40"/>
      <c r="C75" s="40"/>
      <c r="D75" s="50"/>
      <c r="E75" s="40" t="s">
        <v>686</v>
      </c>
      <c r="F75" s="59">
        <v>2.5499999999999998</v>
      </c>
      <c r="G75" s="40" t="s">
        <v>687</v>
      </c>
      <c r="H75" s="59">
        <v>0</v>
      </c>
      <c r="I75" s="40" t="s">
        <v>688</v>
      </c>
      <c r="J75" s="59">
        <v>2.5499999999999998</v>
      </c>
    </row>
    <row r="76" spans="1:10" ht="25.5" x14ac:dyDescent="0.2">
      <c r="A76" s="40"/>
      <c r="B76" s="40"/>
      <c r="C76" s="40"/>
      <c r="D76" s="50"/>
      <c r="E76" s="40" t="s">
        <v>689</v>
      </c>
      <c r="F76" s="59">
        <v>0.73</v>
      </c>
      <c r="G76" s="40"/>
      <c r="H76" s="172" t="s">
        <v>690</v>
      </c>
      <c r="I76" s="172"/>
      <c r="J76" s="59">
        <v>3.28</v>
      </c>
    </row>
    <row r="77" spans="1:10" ht="26.25" thickBot="1" x14ac:dyDescent="0.25">
      <c r="A77" s="32"/>
      <c r="B77" s="32"/>
      <c r="C77" s="32"/>
      <c r="D77" s="31"/>
      <c r="E77" s="32"/>
      <c r="F77" s="32"/>
      <c r="G77" s="32" t="s">
        <v>691</v>
      </c>
      <c r="H77" s="60">
        <v>206.26</v>
      </c>
      <c r="I77" s="32" t="s">
        <v>692</v>
      </c>
      <c r="J77" s="61">
        <v>676.53</v>
      </c>
    </row>
    <row r="78" spans="1:10" ht="15" thickTop="1" x14ac:dyDescent="0.2">
      <c r="A78" s="47"/>
      <c r="B78" s="47"/>
      <c r="C78" s="47"/>
      <c r="D78" s="38"/>
      <c r="E78" s="47"/>
      <c r="F78" s="47"/>
      <c r="G78" s="47"/>
      <c r="H78" s="47"/>
      <c r="I78" s="47"/>
      <c r="J78" s="47"/>
    </row>
    <row r="79" spans="1:10" ht="15" x14ac:dyDescent="0.2">
      <c r="A79" s="43" t="s">
        <v>41</v>
      </c>
      <c r="B79" s="43" t="s">
        <v>7</v>
      </c>
      <c r="C79" s="43" t="s">
        <v>8</v>
      </c>
      <c r="D79" s="34" t="s">
        <v>9</v>
      </c>
      <c r="E79" s="174" t="s">
        <v>663</v>
      </c>
      <c r="F79" s="174"/>
      <c r="G79" s="43" t="s">
        <v>10</v>
      </c>
      <c r="H79" s="43" t="s">
        <v>11</v>
      </c>
      <c r="I79" s="43" t="s">
        <v>12</v>
      </c>
      <c r="J79" s="43" t="s">
        <v>14</v>
      </c>
    </row>
    <row r="80" spans="1:10" ht="38.25" x14ac:dyDescent="0.2">
      <c r="A80" s="44" t="s">
        <v>664</v>
      </c>
      <c r="B80" s="44" t="s">
        <v>42</v>
      </c>
      <c r="C80" s="44" t="s">
        <v>20</v>
      </c>
      <c r="D80" s="35" t="s">
        <v>43</v>
      </c>
      <c r="E80" s="175" t="s">
        <v>730</v>
      </c>
      <c r="F80" s="175"/>
      <c r="G80" s="44" t="s">
        <v>22</v>
      </c>
      <c r="H80" s="53">
        <v>1</v>
      </c>
      <c r="I80" s="54">
        <v>2.08</v>
      </c>
      <c r="J80" s="54">
        <v>2.08</v>
      </c>
    </row>
    <row r="81" spans="1:10" ht="25.5" x14ac:dyDescent="0.2">
      <c r="A81" s="45" t="s">
        <v>666</v>
      </c>
      <c r="B81" s="45" t="s">
        <v>738</v>
      </c>
      <c r="C81" s="45" t="s">
        <v>20</v>
      </c>
      <c r="D81" s="36" t="s">
        <v>739</v>
      </c>
      <c r="E81" s="170" t="s">
        <v>672</v>
      </c>
      <c r="F81" s="170"/>
      <c r="G81" s="45" t="s">
        <v>673</v>
      </c>
      <c r="H81" s="55">
        <v>4.6100000000000002E-2</v>
      </c>
      <c r="I81" s="56">
        <v>15.75</v>
      </c>
      <c r="J81" s="56">
        <v>0.72</v>
      </c>
    </row>
    <row r="82" spans="1:10" ht="25.5" x14ac:dyDescent="0.2">
      <c r="A82" s="45" t="s">
        <v>666</v>
      </c>
      <c r="B82" s="45" t="s">
        <v>674</v>
      </c>
      <c r="C82" s="45" t="s">
        <v>20</v>
      </c>
      <c r="D82" s="36" t="s">
        <v>675</v>
      </c>
      <c r="E82" s="170" t="s">
        <v>672</v>
      </c>
      <c r="F82" s="170"/>
      <c r="G82" s="45" t="s">
        <v>673</v>
      </c>
      <c r="H82" s="55">
        <v>9.0499999999999997E-2</v>
      </c>
      <c r="I82" s="56">
        <v>15.06</v>
      </c>
      <c r="J82" s="56">
        <v>1.36</v>
      </c>
    </row>
    <row r="83" spans="1:10" ht="25.5" x14ac:dyDescent="0.2">
      <c r="A83" s="40"/>
      <c r="B83" s="40"/>
      <c r="C83" s="40"/>
      <c r="D83" s="50"/>
      <c r="E83" s="40" t="s">
        <v>686</v>
      </c>
      <c r="F83" s="59">
        <v>1.39</v>
      </c>
      <c r="G83" s="40" t="s">
        <v>687</v>
      </c>
      <c r="H83" s="59">
        <v>0</v>
      </c>
      <c r="I83" s="40" t="s">
        <v>688</v>
      </c>
      <c r="J83" s="59">
        <v>1.39</v>
      </c>
    </row>
    <row r="84" spans="1:10" ht="25.5" x14ac:dyDescent="0.2">
      <c r="A84" s="40"/>
      <c r="B84" s="40"/>
      <c r="C84" s="40"/>
      <c r="D84" s="50"/>
      <c r="E84" s="40" t="s">
        <v>689</v>
      </c>
      <c r="F84" s="59">
        <v>0.59</v>
      </c>
      <c r="G84" s="40"/>
      <c r="H84" s="172" t="s">
        <v>690</v>
      </c>
      <c r="I84" s="172"/>
      <c r="J84" s="59">
        <v>2.67</v>
      </c>
    </row>
    <row r="85" spans="1:10" ht="26.25" thickBot="1" x14ac:dyDescent="0.25">
      <c r="A85" s="32"/>
      <c r="B85" s="32"/>
      <c r="C85" s="32"/>
      <c r="D85" s="31"/>
      <c r="E85" s="32"/>
      <c r="F85" s="32"/>
      <c r="G85" s="32" t="s">
        <v>691</v>
      </c>
      <c r="H85" s="60">
        <v>206.26</v>
      </c>
      <c r="I85" s="32" t="s">
        <v>692</v>
      </c>
      <c r="J85" s="61">
        <v>550.71</v>
      </c>
    </row>
    <row r="86" spans="1:10" ht="15" thickTop="1" x14ac:dyDescent="0.2">
      <c r="A86" s="47"/>
      <c r="B86" s="47"/>
      <c r="C86" s="47"/>
      <c r="D86" s="38"/>
      <c r="E86" s="47"/>
      <c r="F86" s="47"/>
      <c r="G86" s="47"/>
      <c r="H86" s="47"/>
      <c r="I86" s="47"/>
      <c r="J86" s="47"/>
    </row>
    <row r="87" spans="1:10" ht="15" x14ac:dyDescent="0.2">
      <c r="A87" s="43" t="s">
        <v>44</v>
      </c>
      <c r="B87" s="43" t="s">
        <v>7</v>
      </c>
      <c r="C87" s="43" t="s">
        <v>8</v>
      </c>
      <c r="D87" s="34" t="s">
        <v>9</v>
      </c>
      <c r="E87" s="174" t="s">
        <v>663</v>
      </c>
      <c r="F87" s="174"/>
      <c r="G87" s="43" t="s">
        <v>10</v>
      </c>
      <c r="H87" s="43" t="s">
        <v>11</v>
      </c>
      <c r="I87" s="43" t="s">
        <v>12</v>
      </c>
      <c r="J87" s="43" t="s">
        <v>14</v>
      </c>
    </row>
    <row r="88" spans="1:10" ht="25.5" x14ac:dyDescent="0.2">
      <c r="A88" s="44" t="s">
        <v>664</v>
      </c>
      <c r="B88" s="44" t="s">
        <v>45</v>
      </c>
      <c r="C88" s="44" t="s">
        <v>20</v>
      </c>
      <c r="D88" s="35" t="s">
        <v>46</v>
      </c>
      <c r="E88" s="175" t="s">
        <v>730</v>
      </c>
      <c r="F88" s="175"/>
      <c r="G88" s="44" t="s">
        <v>47</v>
      </c>
      <c r="H88" s="53">
        <v>1</v>
      </c>
      <c r="I88" s="54">
        <v>39.26</v>
      </c>
      <c r="J88" s="54">
        <v>39.26</v>
      </c>
    </row>
    <row r="89" spans="1:10" ht="25.5" x14ac:dyDescent="0.2">
      <c r="A89" s="45" t="s">
        <v>666</v>
      </c>
      <c r="B89" s="45" t="s">
        <v>740</v>
      </c>
      <c r="C89" s="45" t="s">
        <v>20</v>
      </c>
      <c r="D89" s="36" t="s">
        <v>741</v>
      </c>
      <c r="E89" s="170" t="s">
        <v>672</v>
      </c>
      <c r="F89" s="170"/>
      <c r="G89" s="45" t="s">
        <v>673</v>
      </c>
      <c r="H89" s="55">
        <v>0.22500000000000001</v>
      </c>
      <c r="I89" s="56">
        <v>18.89</v>
      </c>
      <c r="J89" s="56">
        <v>4.25</v>
      </c>
    </row>
    <row r="90" spans="1:10" ht="25.5" x14ac:dyDescent="0.2">
      <c r="A90" s="45" t="s">
        <v>666</v>
      </c>
      <c r="B90" s="45" t="s">
        <v>674</v>
      </c>
      <c r="C90" s="45" t="s">
        <v>20</v>
      </c>
      <c r="D90" s="36" t="s">
        <v>675</v>
      </c>
      <c r="E90" s="170" t="s">
        <v>672</v>
      </c>
      <c r="F90" s="170"/>
      <c r="G90" s="45" t="s">
        <v>673</v>
      </c>
      <c r="H90" s="55">
        <v>2.3248000000000002</v>
      </c>
      <c r="I90" s="56">
        <v>15.06</v>
      </c>
      <c r="J90" s="56">
        <v>35.01</v>
      </c>
    </row>
    <row r="91" spans="1:10" ht="25.5" x14ac:dyDescent="0.2">
      <c r="A91" s="40"/>
      <c r="B91" s="40"/>
      <c r="C91" s="40"/>
      <c r="D91" s="50"/>
      <c r="E91" s="40" t="s">
        <v>686</v>
      </c>
      <c r="F91" s="59">
        <v>25.66</v>
      </c>
      <c r="G91" s="40" t="s">
        <v>687</v>
      </c>
      <c r="H91" s="59">
        <v>0</v>
      </c>
      <c r="I91" s="40" t="s">
        <v>688</v>
      </c>
      <c r="J91" s="59">
        <v>25.66</v>
      </c>
    </row>
    <row r="92" spans="1:10" ht="25.5" x14ac:dyDescent="0.2">
      <c r="A92" s="40"/>
      <c r="B92" s="40"/>
      <c r="C92" s="40"/>
      <c r="D92" s="50"/>
      <c r="E92" s="40" t="s">
        <v>689</v>
      </c>
      <c r="F92" s="59">
        <v>11.31</v>
      </c>
      <c r="G92" s="40"/>
      <c r="H92" s="172" t="s">
        <v>690</v>
      </c>
      <c r="I92" s="172"/>
      <c r="J92" s="59">
        <v>50.57</v>
      </c>
    </row>
    <row r="93" spans="1:10" ht="26.25" thickBot="1" x14ac:dyDescent="0.25">
      <c r="A93" s="32"/>
      <c r="B93" s="32"/>
      <c r="C93" s="32"/>
      <c r="D93" s="31"/>
      <c r="E93" s="32"/>
      <c r="F93" s="32"/>
      <c r="G93" s="32" t="s">
        <v>691</v>
      </c>
      <c r="H93" s="60">
        <v>14.89</v>
      </c>
      <c r="I93" s="32" t="s">
        <v>692</v>
      </c>
      <c r="J93" s="61">
        <v>752.98</v>
      </c>
    </row>
    <row r="94" spans="1:10" ht="15" thickTop="1" x14ac:dyDescent="0.2">
      <c r="A94" s="47"/>
      <c r="B94" s="47"/>
      <c r="C94" s="47"/>
      <c r="D94" s="38"/>
      <c r="E94" s="47"/>
      <c r="F94" s="47"/>
      <c r="G94" s="47"/>
      <c r="H94" s="47"/>
      <c r="I94" s="47"/>
      <c r="J94" s="47"/>
    </row>
    <row r="95" spans="1:10" ht="15" x14ac:dyDescent="0.2">
      <c r="A95" s="43" t="s">
        <v>48</v>
      </c>
      <c r="B95" s="43" t="s">
        <v>7</v>
      </c>
      <c r="C95" s="43" t="s">
        <v>8</v>
      </c>
      <c r="D95" s="34" t="s">
        <v>9</v>
      </c>
      <c r="E95" s="174" t="s">
        <v>663</v>
      </c>
      <c r="F95" s="174"/>
      <c r="G95" s="43" t="s">
        <v>10</v>
      </c>
      <c r="H95" s="43" t="s">
        <v>11</v>
      </c>
      <c r="I95" s="43" t="s">
        <v>12</v>
      </c>
      <c r="J95" s="43" t="s">
        <v>14</v>
      </c>
    </row>
    <row r="96" spans="1:10" ht="38.25" x14ac:dyDescent="0.2">
      <c r="A96" s="44" t="s">
        <v>664</v>
      </c>
      <c r="B96" s="44" t="s">
        <v>49</v>
      </c>
      <c r="C96" s="44" t="s">
        <v>20</v>
      </c>
      <c r="D96" s="35" t="s">
        <v>50</v>
      </c>
      <c r="E96" s="175" t="s">
        <v>730</v>
      </c>
      <c r="F96" s="175"/>
      <c r="G96" s="44" t="s">
        <v>22</v>
      </c>
      <c r="H96" s="53">
        <v>1</v>
      </c>
      <c r="I96" s="54">
        <v>8.75</v>
      </c>
      <c r="J96" s="54">
        <v>8.75</v>
      </c>
    </row>
    <row r="97" spans="1:10" ht="25.5" x14ac:dyDescent="0.2">
      <c r="A97" s="45" t="s">
        <v>666</v>
      </c>
      <c r="B97" s="45" t="s">
        <v>742</v>
      </c>
      <c r="C97" s="45" t="s">
        <v>20</v>
      </c>
      <c r="D97" s="36" t="s">
        <v>743</v>
      </c>
      <c r="E97" s="170" t="s">
        <v>744</v>
      </c>
      <c r="F97" s="170"/>
      <c r="G97" s="45" t="s">
        <v>745</v>
      </c>
      <c r="H97" s="55">
        <v>6.9900000000000004E-2</v>
      </c>
      <c r="I97" s="56">
        <v>19.260000000000002</v>
      </c>
      <c r="J97" s="56">
        <v>1.34</v>
      </c>
    </row>
    <row r="98" spans="1:10" ht="25.5" x14ac:dyDescent="0.2">
      <c r="A98" s="45" t="s">
        <v>666</v>
      </c>
      <c r="B98" s="45" t="s">
        <v>746</v>
      </c>
      <c r="C98" s="45" t="s">
        <v>20</v>
      </c>
      <c r="D98" s="36" t="s">
        <v>747</v>
      </c>
      <c r="E98" s="170" t="s">
        <v>744</v>
      </c>
      <c r="F98" s="170"/>
      <c r="G98" s="45" t="s">
        <v>748</v>
      </c>
      <c r="H98" s="55">
        <v>4.82E-2</v>
      </c>
      <c r="I98" s="56">
        <v>17.54</v>
      </c>
      <c r="J98" s="56">
        <v>0.84</v>
      </c>
    </row>
    <row r="99" spans="1:10" ht="25.5" x14ac:dyDescent="0.2">
      <c r="A99" s="45" t="s">
        <v>666</v>
      </c>
      <c r="B99" s="45" t="s">
        <v>749</v>
      </c>
      <c r="C99" s="45" t="s">
        <v>20</v>
      </c>
      <c r="D99" s="36" t="s">
        <v>750</v>
      </c>
      <c r="E99" s="170" t="s">
        <v>672</v>
      </c>
      <c r="F99" s="170"/>
      <c r="G99" s="45" t="s">
        <v>673</v>
      </c>
      <c r="H99" s="55">
        <v>0.1055</v>
      </c>
      <c r="I99" s="56">
        <v>19.98</v>
      </c>
      <c r="J99" s="56">
        <v>2.1</v>
      </c>
    </row>
    <row r="100" spans="1:10" ht="25.5" x14ac:dyDescent="0.2">
      <c r="A100" s="45" t="s">
        <v>666</v>
      </c>
      <c r="B100" s="45" t="s">
        <v>674</v>
      </c>
      <c r="C100" s="45" t="s">
        <v>20</v>
      </c>
      <c r="D100" s="36" t="s">
        <v>675</v>
      </c>
      <c r="E100" s="170" t="s">
        <v>672</v>
      </c>
      <c r="F100" s="170"/>
      <c r="G100" s="45" t="s">
        <v>673</v>
      </c>
      <c r="H100" s="55">
        <v>0.29720000000000002</v>
      </c>
      <c r="I100" s="56">
        <v>15.06</v>
      </c>
      <c r="J100" s="56">
        <v>4.47</v>
      </c>
    </row>
    <row r="101" spans="1:10" ht="25.5" x14ac:dyDescent="0.2">
      <c r="A101" s="40"/>
      <c r="B101" s="40"/>
      <c r="C101" s="40"/>
      <c r="D101" s="50"/>
      <c r="E101" s="40" t="s">
        <v>686</v>
      </c>
      <c r="F101" s="59">
        <v>5.77</v>
      </c>
      <c r="G101" s="40" t="s">
        <v>687</v>
      </c>
      <c r="H101" s="59">
        <v>0</v>
      </c>
      <c r="I101" s="40" t="s">
        <v>688</v>
      </c>
      <c r="J101" s="59">
        <v>5.77</v>
      </c>
    </row>
    <row r="102" spans="1:10" ht="25.5" x14ac:dyDescent="0.2">
      <c r="A102" s="40"/>
      <c r="B102" s="40"/>
      <c r="C102" s="40"/>
      <c r="D102" s="50"/>
      <c r="E102" s="40" t="s">
        <v>689</v>
      </c>
      <c r="F102" s="59">
        <v>2.52</v>
      </c>
      <c r="G102" s="40"/>
      <c r="H102" s="172" t="s">
        <v>690</v>
      </c>
      <c r="I102" s="172"/>
      <c r="J102" s="59">
        <v>11.27</v>
      </c>
    </row>
    <row r="103" spans="1:10" ht="26.25" thickBot="1" x14ac:dyDescent="0.25">
      <c r="A103" s="32"/>
      <c r="B103" s="32"/>
      <c r="C103" s="32"/>
      <c r="D103" s="31"/>
      <c r="E103" s="32"/>
      <c r="F103" s="32"/>
      <c r="G103" s="32" t="s">
        <v>691</v>
      </c>
      <c r="H103" s="60">
        <v>81.36</v>
      </c>
      <c r="I103" s="32" t="s">
        <v>692</v>
      </c>
      <c r="J103" s="61">
        <v>916.92</v>
      </c>
    </row>
    <row r="104" spans="1:10" ht="15" thickTop="1" x14ac:dyDescent="0.2">
      <c r="A104" s="47"/>
      <c r="B104" s="47"/>
      <c r="C104" s="47"/>
      <c r="D104" s="38"/>
      <c r="E104" s="47"/>
      <c r="F104" s="47"/>
      <c r="G104" s="47"/>
      <c r="H104" s="47"/>
      <c r="I104" s="47"/>
      <c r="J104" s="47"/>
    </row>
    <row r="105" spans="1:10" ht="15" x14ac:dyDescent="0.2">
      <c r="A105" s="43" t="s">
        <v>51</v>
      </c>
      <c r="B105" s="43" t="s">
        <v>7</v>
      </c>
      <c r="C105" s="43" t="s">
        <v>8</v>
      </c>
      <c r="D105" s="34" t="s">
        <v>9</v>
      </c>
      <c r="E105" s="174" t="s">
        <v>663</v>
      </c>
      <c r="F105" s="174"/>
      <c r="G105" s="43" t="s">
        <v>10</v>
      </c>
      <c r="H105" s="43" t="s">
        <v>11</v>
      </c>
      <c r="I105" s="43" t="s">
        <v>12</v>
      </c>
      <c r="J105" s="43" t="s">
        <v>14</v>
      </c>
    </row>
    <row r="106" spans="1:10" ht="25.5" x14ac:dyDescent="0.2">
      <c r="A106" s="44" t="s">
        <v>664</v>
      </c>
      <c r="B106" s="44" t="s">
        <v>52</v>
      </c>
      <c r="C106" s="44" t="s">
        <v>20</v>
      </c>
      <c r="D106" s="35" t="s">
        <v>53</v>
      </c>
      <c r="E106" s="175" t="s">
        <v>730</v>
      </c>
      <c r="F106" s="175"/>
      <c r="G106" s="44" t="s">
        <v>22</v>
      </c>
      <c r="H106" s="53">
        <v>1</v>
      </c>
      <c r="I106" s="54">
        <v>2.2799999999999998</v>
      </c>
      <c r="J106" s="54">
        <v>2.2799999999999998</v>
      </c>
    </row>
    <row r="107" spans="1:10" ht="25.5" x14ac:dyDescent="0.2">
      <c r="A107" s="45" t="s">
        <v>666</v>
      </c>
      <c r="B107" s="45" t="s">
        <v>674</v>
      </c>
      <c r="C107" s="45" t="s">
        <v>20</v>
      </c>
      <c r="D107" s="36" t="s">
        <v>675</v>
      </c>
      <c r="E107" s="170" t="s">
        <v>672</v>
      </c>
      <c r="F107" s="170"/>
      <c r="G107" s="45" t="s">
        <v>673</v>
      </c>
      <c r="H107" s="55">
        <v>0.1053</v>
      </c>
      <c r="I107" s="56">
        <v>15.06</v>
      </c>
      <c r="J107" s="56">
        <v>1.58</v>
      </c>
    </row>
    <row r="108" spans="1:10" ht="25.5" x14ac:dyDescent="0.2">
      <c r="A108" s="45" t="s">
        <v>666</v>
      </c>
      <c r="B108" s="45" t="s">
        <v>740</v>
      </c>
      <c r="C108" s="45" t="s">
        <v>20</v>
      </c>
      <c r="D108" s="36" t="s">
        <v>741</v>
      </c>
      <c r="E108" s="170" t="s">
        <v>672</v>
      </c>
      <c r="F108" s="170"/>
      <c r="G108" s="45" t="s">
        <v>673</v>
      </c>
      <c r="H108" s="55">
        <v>3.7400000000000003E-2</v>
      </c>
      <c r="I108" s="56">
        <v>18.89</v>
      </c>
      <c r="J108" s="56">
        <v>0.7</v>
      </c>
    </row>
    <row r="109" spans="1:10" ht="25.5" x14ac:dyDescent="0.2">
      <c r="A109" s="40"/>
      <c r="B109" s="40"/>
      <c r="C109" s="40"/>
      <c r="D109" s="50"/>
      <c r="E109" s="40" t="s">
        <v>686</v>
      </c>
      <c r="F109" s="59">
        <v>1.52</v>
      </c>
      <c r="G109" s="40" t="s">
        <v>687</v>
      </c>
      <c r="H109" s="59">
        <v>0</v>
      </c>
      <c r="I109" s="40" t="s">
        <v>688</v>
      </c>
      <c r="J109" s="59">
        <v>1.52</v>
      </c>
    </row>
    <row r="110" spans="1:10" ht="25.5" x14ac:dyDescent="0.2">
      <c r="A110" s="40"/>
      <c r="B110" s="40"/>
      <c r="C110" s="40"/>
      <c r="D110" s="50"/>
      <c r="E110" s="40" t="s">
        <v>689</v>
      </c>
      <c r="F110" s="59">
        <v>0.65</v>
      </c>
      <c r="G110" s="40"/>
      <c r="H110" s="172" t="s">
        <v>690</v>
      </c>
      <c r="I110" s="172"/>
      <c r="J110" s="59">
        <v>2.93</v>
      </c>
    </row>
    <row r="111" spans="1:10" ht="26.25" thickBot="1" x14ac:dyDescent="0.25">
      <c r="A111" s="32"/>
      <c r="B111" s="32"/>
      <c r="C111" s="32"/>
      <c r="D111" s="31"/>
      <c r="E111" s="32"/>
      <c r="F111" s="32"/>
      <c r="G111" s="32" t="s">
        <v>691</v>
      </c>
      <c r="H111" s="60">
        <v>67.19</v>
      </c>
      <c r="I111" s="32" t="s">
        <v>692</v>
      </c>
      <c r="J111" s="61">
        <v>196.86</v>
      </c>
    </row>
    <row r="112" spans="1:10" ht="15" thickTop="1" x14ac:dyDescent="0.2">
      <c r="A112" s="47"/>
      <c r="B112" s="47"/>
      <c r="C112" s="47"/>
      <c r="D112" s="38"/>
      <c r="E112" s="47"/>
      <c r="F112" s="47"/>
      <c r="G112" s="47"/>
      <c r="H112" s="47"/>
      <c r="I112" s="47"/>
      <c r="J112" s="47"/>
    </row>
    <row r="113" spans="1:10" ht="15" x14ac:dyDescent="0.2">
      <c r="A113" s="43" t="s">
        <v>54</v>
      </c>
      <c r="B113" s="43" t="s">
        <v>7</v>
      </c>
      <c r="C113" s="43" t="s">
        <v>8</v>
      </c>
      <c r="D113" s="34" t="s">
        <v>9</v>
      </c>
      <c r="E113" s="174" t="s">
        <v>663</v>
      </c>
      <c r="F113" s="174"/>
      <c r="G113" s="43" t="s">
        <v>10</v>
      </c>
      <c r="H113" s="43" t="s">
        <v>11</v>
      </c>
      <c r="I113" s="43" t="s">
        <v>12</v>
      </c>
      <c r="J113" s="43" t="s">
        <v>14</v>
      </c>
    </row>
    <row r="114" spans="1:10" ht="25.5" x14ac:dyDescent="0.2">
      <c r="A114" s="44" t="s">
        <v>664</v>
      </c>
      <c r="B114" s="44" t="s">
        <v>55</v>
      </c>
      <c r="C114" s="44" t="s">
        <v>20</v>
      </c>
      <c r="D114" s="35" t="s">
        <v>56</v>
      </c>
      <c r="E114" s="175" t="s">
        <v>730</v>
      </c>
      <c r="F114" s="175"/>
      <c r="G114" s="44" t="s">
        <v>22</v>
      </c>
      <c r="H114" s="53">
        <v>1</v>
      </c>
      <c r="I114" s="54">
        <v>22.81</v>
      </c>
      <c r="J114" s="54">
        <v>22.81</v>
      </c>
    </row>
    <row r="115" spans="1:10" ht="25.5" x14ac:dyDescent="0.2">
      <c r="A115" s="45" t="s">
        <v>666</v>
      </c>
      <c r="B115" s="45" t="s">
        <v>740</v>
      </c>
      <c r="C115" s="45" t="s">
        <v>20</v>
      </c>
      <c r="D115" s="36" t="s">
        <v>741</v>
      </c>
      <c r="E115" s="170" t="s">
        <v>672</v>
      </c>
      <c r="F115" s="170"/>
      <c r="G115" s="45" t="s">
        <v>673</v>
      </c>
      <c r="H115" s="55">
        <v>0.36430000000000001</v>
      </c>
      <c r="I115" s="56">
        <v>18.89</v>
      </c>
      <c r="J115" s="56">
        <v>6.88</v>
      </c>
    </row>
    <row r="116" spans="1:10" ht="25.5" x14ac:dyDescent="0.2">
      <c r="A116" s="45" t="s">
        <v>666</v>
      </c>
      <c r="B116" s="45" t="s">
        <v>674</v>
      </c>
      <c r="C116" s="45" t="s">
        <v>20</v>
      </c>
      <c r="D116" s="36" t="s">
        <v>675</v>
      </c>
      <c r="E116" s="170" t="s">
        <v>672</v>
      </c>
      <c r="F116" s="170"/>
      <c r="G116" s="45" t="s">
        <v>673</v>
      </c>
      <c r="H116" s="55">
        <v>0.71560000000000001</v>
      </c>
      <c r="I116" s="56">
        <v>15.06</v>
      </c>
      <c r="J116" s="56">
        <v>10.77</v>
      </c>
    </row>
    <row r="117" spans="1:10" ht="25.5" x14ac:dyDescent="0.2">
      <c r="A117" s="46" t="s">
        <v>676</v>
      </c>
      <c r="B117" s="46" t="s">
        <v>751</v>
      </c>
      <c r="C117" s="46" t="s">
        <v>20</v>
      </c>
      <c r="D117" s="37" t="s">
        <v>752</v>
      </c>
      <c r="E117" s="171" t="s">
        <v>679</v>
      </c>
      <c r="F117" s="171"/>
      <c r="G117" s="46" t="s">
        <v>107</v>
      </c>
      <c r="H117" s="57">
        <v>9.8400000000000001E-2</v>
      </c>
      <c r="I117" s="58">
        <v>52.51</v>
      </c>
      <c r="J117" s="58">
        <v>5.16</v>
      </c>
    </row>
    <row r="118" spans="1:10" ht="25.5" x14ac:dyDescent="0.2">
      <c r="A118" s="40"/>
      <c r="B118" s="40"/>
      <c r="C118" s="40"/>
      <c r="D118" s="50"/>
      <c r="E118" s="40" t="s">
        <v>686</v>
      </c>
      <c r="F118" s="59">
        <v>11.86</v>
      </c>
      <c r="G118" s="40" t="s">
        <v>687</v>
      </c>
      <c r="H118" s="59">
        <v>0</v>
      </c>
      <c r="I118" s="40" t="s">
        <v>688</v>
      </c>
      <c r="J118" s="59">
        <v>11.86</v>
      </c>
    </row>
    <row r="119" spans="1:10" ht="25.5" x14ac:dyDescent="0.2">
      <c r="A119" s="40"/>
      <c r="B119" s="40"/>
      <c r="C119" s="40"/>
      <c r="D119" s="50"/>
      <c r="E119" s="40" t="s">
        <v>689</v>
      </c>
      <c r="F119" s="59">
        <v>6.57</v>
      </c>
      <c r="G119" s="40"/>
      <c r="H119" s="172" t="s">
        <v>690</v>
      </c>
      <c r="I119" s="172"/>
      <c r="J119" s="59">
        <v>29.38</v>
      </c>
    </row>
    <row r="120" spans="1:10" ht="26.25" thickBot="1" x14ac:dyDescent="0.25">
      <c r="A120" s="32"/>
      <c r="B120" s="32"/>
      <c r="C120" s="32"/>
      <c r="D120" s="31"/>
      <c r="E120" s="32"/>
      <c r="F120" s="32"/>
      <c r="G120" s="32" t="s">
        <v>691</v>
      </c>
      <c r="H120" s="60">
        <v>19.04</v>
      </c>
      <c r="I120" s="32" t="s">
        <v>692</v>
      </c>
      <c r="J120" s="61">
        <v>559.39</v>
      </c>
    </row>
    <row r="121" spans="1:10" ht="15" thickTop="1" x14ac:dyDescent="0.2">
      <c r="A121" s="47"/>
      <c r="B121" s="47"/>
      <c r="C121" s="47"/>
      <c r="D121" s="38"/>
      <c r="E121" s="47"/>
      <c r="F121" s="47"/>
      <c r="G121" s="47"/>
      <c r="H121" s="47"/>
      <c r="I121" s="47"/>
      <c r="J121" s="47"/>
    </row>
    <row r="122" spans="1:10" ht="15" x14ac:dyDescent="0.2">
      <c r="A122" s="43" t="s">
        <v>57</v>
      </c>
      <c r="B122" s="43" t="s">
        <v>7</v>
      </c>
      <c r="C122" s="43" t="s">
        <v>8</v>
      </c>
      <c r="D122" s="34" t="s">
        <v>9</v>
      </c>
      <c r="E122" s="174" t="s">
        <v>663</v>
      </c>
      <c r="F122" s="174"/>
      <c r="G122" s="43" t="s">
        <v>10</v>
      </c>
      <c r="H122" s="43" t="s">
        <v>11</v>
      </c>
      <c r="I122" s="43" t="s">
        <v>12</v>
      </c>
      <c r="J122" s="43" t="s">
        <v>14</v>
      </c>
    </row>
    <row r="123" spans="1:10" ht="25.5" x14ac:dyDescent="0.2">
      <c r="A123" s="44" t="s">
        <v>664</v>
      </c>
      <c r="B123" s="44" t="s">
        <v>58</v>
      </c>
      <c r="C123" s="44" t="s">
        <v>20</v>
      </c>
      <c r="D123" s="35" t="s">
        <v>59</v>
      </c>
      <c r="E123" s="175" t="s">
        <v>730</v>
      </c>
      <c r="F123" s="175"/>
      <c r="G123" s="44" t="s">
        <v>22</v>
      </c>
      <c r="H123" s="53">
        <v>1</v>
      </c>
      <c r="I123" s="54">
        <v>6.36</v>
      </c>
      <c r="J123" s="54">
        <v>6.36</v>
      </c>
    </row>
    <row r="124" spans="1:10" ht="25.5" x14ac:dyDescent="0.2">
      <c r="A124" s="45" t="s">
        <v>666</v>
      </c>
      <c r="B124" s="45" t="s">
        <v>674</v>
      </c>
      <c r="C124" s="45" t="s">
        <v>20</v>
      </c>
      <c r="D124" s="36" t="s">
        <v>675</v>
      </c>
      <c r="E124" s="170" t="s">
        <v>672</v>
      </c>
      <c r="F124" s="170"/>
      <c r="G124" s="45" t="s">
        <v>673</v>
      </c>
      <c r="H124" s="55">
        <v>0.25819999999999999</v>
      </c>
      <c r="I124" s="56">
        <v>15.06</v>
      </c>
      <c r="J124" s="56">
        <v>3.88</v>
      </c>
    </row>
    <row r="125" spans="1:10" ht="25.5" x14ac:dyDescent="0.2">
      <c r="A125" s="45" t="s">
        <v>666</v>
      </c>
      <c r="B125" s="45" t="s">
        <v>740</v>
      </c>
      <c r="C125" s="45" t="s">
        <v>20</v>
      </c>
      <c r="D125" s="36" t="s">
        <v>741</v>
      </c>
      <c r="E125" s="170" t="s">
        <v>672</v>
      </c>
      <c r="F125" s="170"/>
      <c r="G125" s="45" t="s">
        <v>673</v>
      </c>
      <c r="H125" s="55">
        <v>0.13150000000000001</v>
      </c>
      <c r="I125" s="56">
        <v>18.89</v>
      </c>
      <c r="J125" s="56">
        <v>2.48</v>
      </c>
    </row>
    <row r="126" spans="1:10" ht="25.5" x14ac:dyDescent="0.2">
      <c r="A126" s="40"/>
      <c r="B126" s="40"/>
      <c r="C126" s="40"/>
      <c r="D126" s="50"/>
      <c r="E126" s="40" t="s">
        <v>686</v>
      </c>
      <c r="F126" s="59">
        <v>4.2699999999999996</v>
      </c>
      <c r="G126" s="40" t="s">
        <v>687</v>
      </c>
      <c r="H126" s="59">
        <v>0</v>
      </c>
      <c r="I126" s="40" t="s">
        <v>688</v>
      </c>
      <c r="J126" s="59">
        <v>4.2699999999999996</v>
      </c>
    </row>
    <row r="127" spans="1:10" ht="25.5" x14ac:dyDescent="0.2">
      <c r="A127" s="40"/>
      <c r="B127" s="40"/>
      <c r="C127" s="40"/>
      <c r="D127" s="50"/>
      <c r="E127" s="40" t="s">
        <v>689</v>
      </c>
      <c r="F127" s="59">
        <v>1.83</v>
      </c>
      <c r="G127" s="40"/>
      <c r="H127" s="172" t="s">
        <v>690</v>
      </c>
      <c r="I127" s="172"/>
      <c r="J127" s="59">
        <v>8.19</v>
      </c>
    </row>
    <row r="128" spans="1:10" ht="26.25" thickBot="1" x14ac:dyDescent="0.25">
      <c r="A128" s="32"/>
      <c r="B128" s="32"/>
      <c r="C128" s="32"/>
      <c r="D128" s="31"/>
      <c r="E128" s="32"/>
      <c r="F128" s="32"/>
      <c r="G128" s="32" t="s">
        <v>691</v>
      </c>
      <c r="H128" s="60">
        <v>23.21</v>
      </c>
      <c r="I128" s="32" t="s">
        <v>692</v>
      </c>
      <c r="J128" s="61">
        <v>190.08</v>
      </c>
    </row>
    <row r="129" spans="1:10" ht="15" thickTop="1" x14ac:dyDescent="0.2">
      <c r="A129" s="47"/>
      <c r="B129" s="47"/>
      <c r="C129" s="47"/>
      <c r="D129" s="38"/>
      <c r="E129" s="47"/>
      <c r="F129" s="47"/>
      <c r="G129" s="47"/>
      <c r="H129" s="47"/>
      <c r="I129" s="47"/>
      <c r="J129" s="47"/>
    </row>
    <row r="130" spans="1:10" ht="15" x14ac:dyDescent="0.2">
      <c r="A130" s="43" t="s">
        <v>60</v>
      </c>
      <c r="B130" s="43" t="s">
        <v>7</v>
      </c>
      <c r="C130" s="43" t="s">
        <v>8</v>
      </c>
      <c r="D130" s="34" t="s">
        <v>9</v>
      </c>
      <c r="E130" s="174" t="s">
        <v>663</v>
      </c>
      <c r="F130" s="174"/>
      <c r="G130" s="43" t="s">
        <v>10</v>
      </c>
      <c r="H130" s="43" t="s">
        <v>11</v>
      </c>
      <c r="I130" s="43" t="s">
        <v>12</v>
      </c>
      <c r="J130" s="43" t="s">
        <v>14</v>
      </c>
    </row>
    <row r="131" spans="1:10" ht="25.5" x14ac:dyDescent="0.2">
      <c r="A131" s="44" t="s">
        <v>664</v>
      </c>
      <c r="B131" s="44" t="s">
        <v>61</v>
      </c>
      <c r="C131" s="44" t="s">
        <v>38</v>
      </c>
      <c r="D131" s="35" t="s">
        <v>62</v>
      </c>
      <c r="E131" s="175" t="s">
        <v>730</v>
      </c>
      <c r="F131" s="175"/>
      <c r="G131" s="44" t="s">
        <v>40</v>
      </c>
      <c r="H131" s="53">
        <v>1</v>
      </c>
      <c r="I131" s="54">
        <v>9.93</v>
      </c>
      <c r="J131" s="54">
        <v>9.93</v>
      </c>
    </row>
    <row r="132" spans="1:10" x14ac:dyDescent="0.2">
      <c r="A132" s="46" t="s">
        <v>676</v>
      </c>
      <c r="B132" s="46" t="s">
        <v>736</v>
      </c>
      <c r="C132" s="46" t="s">
        <v>20</v>
      </c>
      <c r="D132" s="37" t="s">
        <v>737</v>
      </c>
      <c r="E132" s="171" t="s">
        <v>735</v>
      </c>
      <c r="F132" s="171"/>
      <c r="G132" s="46" t="s">
        <v>673</v>
      </c>
      <c r="H132" s="57">
        <v>0.91</v>
      </c>
      <c r="I132" s="58">
        <v>9.6</v>
      </c>
      <c r="J132" s="58">
        <v>8.73</v>
      </c>
    </row>
    <row r="133" spans="1:10" x14ac:dyDescent="0.2">
      <c r="A133" s="46" t="s">
        <v>676</v>
      </c>
      <c r="B133" s="46" t="s">
        <v>753</v>
      </c>
      <c r="C133" s="46" t="s">
        <v>20</v>
      </c>
      <c r="D133" s="37" t="s">
        <v>754</v>
      </c>
      <c r="E133" s="171" t="s">
        <v>735</v>
      </c>
      <c r="F133" s="171"/>
      <c r="G133" s="46" t="s">
        <v>673</v>
      </c>
      <c r="H133" s="57">
        <v>9.0999999999999998E-2</v>
      </c>
      <c r="I133" s="58">
        <v>13.26</v>
      </c>
      <c r="J133" s="58">
        <v>1.2</v>
      </c>
    </row>
    <row r="134" spans="1:10" ht="25.5" x14ac:dyDescent="0.2">
      <c r="A134" s="40"/>
      <c r="B134" s="40"/>
      <c r="C134" s="40"/>
      <c r="D134" s="50"/>
      <c r="E134" s="40" t="s">
        <v>686</v>
      </c>
      <c r="F134" s="59">
        <v>9.93</v>
      </c>
      <c r="G134" s="40" t="s">
        <v>687</v>
      </c>
      <c r="H134" s="59">
        <v>0</v>
      </c>
      <c r="I134" s="40" t="s">
        <v>688</v>
      </c>
      <c r="J134" s="59">
        <v>9.93</v>
      </c>
    </row>
    <row r="135" spans="1:10" ht="25.5" x14ac:dyDescent="0.2">
      <c r="A135" s="40"/>
      <c r="B135" s="40"/>
      <c r="C135" s="40"/>
      <c r="D135" s="50"/>
      <c r="E135" s="40" t="s">
        <v>689</v>
      </c>
      <c r="F135" s="59">
        <v>2.86</v>
      </c>
      <c r="G135" s="40"/>
      <c r="H135" s="172" t="s">
        <v>690</v>
      </c>
      <c r="I135" s="172"/>
      <c r="J135" s="59">
        <v>12.79</v>
      </c>
    </row>
    <row r="136" spans="1:10" ht="26.25" thickBot="1" x14ac:dyDescent="0.25">
      <c r="A136" s="32"/>
      <c r="B136" s="32"/>
      <c r="C136" s="32"/>
      <c r="D136" s="31"/>
      <c r="E136" s="32"/>
      <c r="F136" s="32"/>
      <c r="G136" s="32" t="s">
        <v>691</v>
      </c>
      <c r="H136" s="60">
        <v>337.39</v>
      </c>
      <c r="I136" s="32" t="s">
        <v>692</v>
      </c>
      <c r="J136" s="61">
        <v>4315.21</v>
      </c>
    </row>
    <row r="137" spans="1:10" ht="15" thickTop="1" x14ac:dyDescent="0.2">
      <c r="A137" s="47"/>
      <c r="B137" s="47"/>
      <c r="C137" s="47"/>
      <c r="D137" s="38"/>
      <c r="E137" s="47"/>
      <c r="F137" s="47"/>
      <c r="G137" s="47"/>
      <c r="H137" s="47"/>
      <c r="I137" s="47"/>
      <c r="J137" s="47"/>
    </row>
    <row r="138" spans="1:10" ht="15" x14ac:dyDescent="0.2">
      <c r="A138" s="43" t="s">
        <v>63</v>
      </c>
      <c r="B138" s="43" t="s">
        <v>7</v>
      </c>
      <c r="C138" s="43" t="s">
        <v>8</v>
      </c>
      <c r="D138" s="34" t="s">
        <v>9</v>
      </c>
      <c r="E138" s="174" t="s">
        <v>663</v>
      </c>
      <c r="F138" s="174"/>
      <c r="G138" s="43" t="s">
        <v>10</v>
      </c>
      <c r="H138" s="43" t="s">
        <v>11</v>
      </c>
      <c r="I138" s="43" t="s">
        <v>12</v>
      </c>
      <c r="J138" s="43" t="s">
        <v>14</v>
      </c>
    </row>
    <row r="139" spans="1:10" ht="51" x14ac:dyDescent="0.2">
      <c r="A139" s="44" t="s">
        <v>664</v>
      </c>
      <c r="B139" s="44" t="s">
        <v>64</v>
      </c>
      <c r="C139" s="44" t="s">
        <v>20</v>
      </c>
      <c r="D139" s="35" t="s">
        <v>65</v>
      </c>
      <c r="E139" s="175" t="s">
        <v>755</v>
      </c>
      <c r="F139" s="175"/>
      <c r="G139" s="44" t="s">
        <v>47</v>
      </c>
      <c r="H139" s="53">
        <v>1</v>
      </c>
      <c r="I139" s="54">
        <v>6.77</v>
      </c>
      <c r="J139" s="54">
        <v>6.77</v>
      </c>
    </row>
    <row r="140" spans="1:10" ht="38.25" x14ac:dyDescent="0.2">
      <c r="A140" s="45" t="s">
        <v>666</v>
      </c>
      <c r="B140" s="45" t="s">
        <v>756</v>
      </c>
      <c r="C140" s="45" t="s">
        <v>20</v>
      </c>
      <c r="D140" s="36" t="s">
        <v>757</v>
      </c>
      <c r="E140" s="170" t="s">
        <v>744</v>
      </c>
      <c r="F140" s="170"/>
      <c r="G140" s="45" t="s">
        <v>745</v>
      </c>
      <c r="H140" s="55">
        <v>8.3000000000000001E-3</v>
      </c>
      <c r="I140" s="56">
        <v>178.96</v>
      </c>
      <c r="J140" s="56">
        <v>1.48</v>
      </c>
    </row>
    <row r="141" spans="1:10" ht="51" x14ac:dyDescent="0.2">
      <c r="A141" s="45" t="s">
        <v>666</v>
      </c>
      <c r="B141" s="45" t="s">
        <v>758</v>
      </c>
      <c r="C141" s="45" t="s">
        <v>20</v>
      </c>
      <c r="D141" s="36" t="s">
        <v>759</v>
      </c>
      <c r="E141" s="170" t="s">
        <v>744</v>
      </c>
      <c r="F141" s="170"/>
      <c r="G141" s="45" t="s">
        <v>745</v>
      </c>
      <c r="H141" s="55">
        <v>1.9800000000000002E-2</v>
      </c>
      <c r="I141" s="56">
        <v>201.36</v>
      </c>
      <c r="J141" s="56">
        <v>3.98</v>
      </c>
    </row>
    <row r="142" spans="1:10" ht="38.25" x14ac:dyDescent="0.2">
      <c r="A142" s="45" t="s">
        <v>666</v>
      </c>
      <c r="B142" s="45" t="s">
        <v>760</v>
      </c>
      <c r="C142" s="45" t="s">
        <v>20</v>
      </c>
      <c r="D142" s="36" t="s">
        <v>761</v>
      </c>
      <c r="E142" s="170" t="s">
        <v>744</v>
      </c>
      <c r="F142" s="170"/>
      <c r="G142" s="45" t="s">
        <v>748</v>
      </c>
      <c r="H142" s="55">
        <v>1.0500000000000001E-2</v>
      </c>
      <c r="I142" s="56">
        <v>69.599999999999994</v>
      </c>
      <c r="J142" s="56">
        <v>0.73</v>
      </c>
    </row>
    <row r="143" spans="1:10" ht="51" x14ac:dyDescent="0.2">
      <c r="A143" s="45" t="s">
        <v>666</v>
      </c>
      <c r="B143" s="45" t="s">
        <v>762</v>
      </c>
      <c r="C143" s="45" t="s">
        <v>20</v>
      </c>
      <c r="D143" s="36" t="s">
        <v>763</v>
      </c>
      <c r="E143" s="170" t="s">
        <v>744</v>
      </c>
      <c r="F143" s="170"/>
      <c r="G143" s="45" t="s">
        <v>748</v>
      </c>
      <c r="H143" s="55">
        <v>1.38E-2</v>
      </c>
      <c r="I143" s="56">
        <v>42.63</v>
      </c>
      <c r="J143" s="56">
        <v>0.57999999999999996</v>
      </c>
    </row>
    <row r="144" spans="1:10" ht="25.5" x14ac:dyDescent="0.2">
      <c r="A144" s="40"/>
      <c r="B144" s="40"/>
      <c r="C144" s="40"/>
      <c r="D144" s="50"/>
      <c r="E144" s="40" t="s">
        <v>686</v>
      </c>
      <c r="F144" s="59">
        <v>0.64</v>
      </c>
      <c r="G144" s="40" t="s">
        <v>687</v>
      </c>
      <c r="H144" s="59">
        <v>0</v>
      </c>
      <c r="I144" s="40" t="s">
        <v>688</v>
      </c>
      <c r="J144" s="59">
        <v>0.64</v>
      </c>
    </row>
    <row r="145" spans="1:10" ht="25.5" x14ac:dyDescent="0.2">
      <c r="A145" s="40"/>
      <c r="B145" s="40"/>
      <c r="C145" s="40"/>
      <c r="D145" s="50"/>
      <c r="E145" s="40" t="s">
        <v>689</v>
      </c>
      <c r="F145" s="59">
        <v>1.95</v>
      </c>
      <c r="G145" s="40"/>
      <c r="H145" s="172" t="s">
        <v>690</v>
      </c>
      <c r="I145" s="172"/>
      <c r="J145" s="59">
        <v>8.7200000000000006</v>
      </c>
    </row>
    <row r="146" spans="1:10" ht="26.25" thickBot="1" x14ac:dyDescent="0.25">
      <c r="A146" s="32"/>
      <c r="B146" s="32"/>
      <c r="C146" s="32"/>
      <c r="D146" s="31"/>
      <c r="E146" s="32"/>
      <c r="F146" s="32"/>
      <c r="G146" s="32" t="s">
        <v>691</v>
      </c>
      <c r="H146" s="60">
        <v>57.24</v>
      </c>
      <c r="I146" s="32" t="s">
        <v>692</v>
      </c>
      <c r="J146" s="61">
        <v>499.13</v>
      </c>
    </row>
    <row r="147" spans="1:10" ht="15" thickTop="1" x14ac:dyDescent="0.2">
      <c r="A147" s="47"/>
      <c r="B147" s="47"/>
      <c r="C147" s="47"/>
      <c r="D147" s="38"/>
      <c r="E147" s="47"/>
      <c r="F147" s="47"/>
      <c r="G147" s="47"/>
      <c r="H147" s="47"/>
      <c r="I147" s="47"/>
      <c r="J147" s="47"/>
    </row>
    <row r="148" spans="1:10" ht="15" x14ac:dyDescent="0.2">
      <c r="A148" s="43" t="s">
        <v>66</v>
      </c>
      <c r="B148" s="43" t="s">
        <v>7</v>
      </c>
      <c r="C148" s="43" t="s">
        <v>8</v>
      </c>
      <c r="D148" s="34" t="s">
        <v>9</v>
      </c>
      <c r="E148" s="174" t="s">
        <v>663</v>
      </c>
      <c r="F148" s="174"/>
      <c r="G148" s="43" t="s">
        <v>10</v>
      </c>
      <c r="H148" s="43" t="s">
        <v>11</v>
      </c>
      <c r="I148" s="43" t="s">
        <v>12</v>
      </c>
      <c r="J148" s="43" t="s">
        <v>14</v>
      </c>
    </row>
    <row r="149" spans="1:10" ht="25.5" x14ac:dyDescent="0.2">
      <c r="A149" s="44" t="s">
        <v>664</v>
      </c>
      <c r="B149" s="44" t="s">
        <v>67</v>
      </c>
      <c r="C149" s="44" t="s">
        <v>68</v>
      </c>
      <c r="D149" s="35" t="s">
        <v>69</v>
      </c>
      <c r="E149" s="175" t="s">
        <v>693</v>
      </c>
      <c r="F149" s="175"/>
      <c r="G149" s="44" t="s">
        <v>70</v>
      </c>
      <c r="H149" s="53">
        <v>1</v>
      </c>
      <c r="I149" s="54">
        <v>0.63</v>
      </c>
      <c r="J149" s="54">
        <v>0.63</v>
      </c>
    </row>
    <row r="150" spans="1:10" ht="15" x14ac:dyDescent="0.2">
      <c r="A150" s="174" t="s">
        <v>764</v>
      </c>
      <c r="B150" s="174" t="s">
        <v>7</v>
      </c>
      <c r="C150" s="174" t="s">
        <v>8</v>
      </c>
      <c r="D150" s="179" t="s">
        <v>765</v>
      </c>
      <c r="E150" s="174" t="s">
        <v>766</v>
      </c>
      <c r="F150" s="174" t="s">
        <v>767</v>
      </c>
      <c r="G150" s="174"/>
      <c r="H150" s="174" t="s">
        <v>768</v>
      </c>
      <c r="I150" s="174"/>
      <c r="J150" s="174" t="s">
        <v>769</v>
      </c>
    </row>
    <row r="151" spans="1:10" ht="30" x14ac:dyDescent="0.2">
      <c r="A151" s="174"/>
      <c r="B151" s="174"/>
      <c r="C151" s="174"/>
      <c r="D151" s="179"/>
      <c r="E151" s="174"/>
      <c r="F151" s="43" t="s">
        <v>770</v>
      </c>
      <c r="G151" s="43" t="s">
        <v>771</v>
      </c>
      <c r="H151" s="43" t="s">
        <v>770</v>
      </c>
      <c r="I151" s="43" t="s">
        <v>771</v>
      </c>
      <c r="J151" s="174"/>
    </row>
    <row r="152" spans="1:10" x14ac:dyDescent="0.2">
      <c r="A152" s="46" t="s">
        <v>676</v>
      </c>
      <c r="B152" s="46" t="s">
        <v>772</v>
      </c>
      <c r="C152" s="46" t="s">
        <v>68</v>
      </c>
      <c r="D152" s="37" t="s">
        <v>773</v>
      </c>
      <c r="E152" s="57">
        <v>1</v>
      </c>
      <c r="F152" s="58">
        <v>1</v>
      </c>
      <c r="G152" s="58">
        <v>0</v>
      </c>
      <c r="H152" s="62">
        <v>188.5061</v>
      </c>
      <c r="I152" s="62">
        <v>53.763599999999997</v>
      </c>
      <c r="J152" s="62">
        <v>188.5061</v>
      </c>
    </row>
    <row r="153" spans="1:10" x14ac:dyDescent="0.2">
      <c r="A153" s="177"/>
      <c r="B153" s="177"/>
      <c r="C153" s="177"/>
      <c r="D153" s="177"/>
      <c r="E153" s="177"/>
      <c r="F153" s="177"/>
      <c r="G153" s="178" t="s">
        <v>774</v>
      </c>
      <c r="H153" s="178"/>
      <c r="I153" s="178"/>
      <c r="J153" s="63">
        <v>188.5061</v>
      </c>
    </row>
    <row r="154" spans="1:10" x14ac:dyDescent="0.2">
      <c r="A154" s="177"/>
      <c r="B154" s="177"/>
      <c r="C154" s="177"/>
      <c r="D154" s="177"/>
      <c r="E154" s="177"/>
      <c r="F154" s="177"/>
      <c r="G154" s="178" t="s">
        <v>775</v>
      </c>
      <c r="H154" s="178"/>
      <c r="I154" s="178"/>
      <c r="J154" s="63">
        <v>188.5061</v>
      </c>
    </row>
    <row r="155" spans="1:10" x14ac:dyDescent="0.2">
      <c r="A155" s="177"/>
      <c r="B155" s="177"/>
      <c r="C155" s="177"/>
      <c r="D155" s="177"/>
      <c r="E155" s="177"/>
      <c r="F155" s="177"/>
      <c r="G155" s="178" t="s">
        <v>776</v>
      </c>
      <c r="H155" s="178"/>
      <c r="I155" s="178"/>
      <c r="J155" s="63">
        <v>4.6899999999999997E-2</v>
      </c>
    </row>
    <row r="156" spans="1:10" x14ac:dyDescent="0.2">
      <c r="A156" s="177"/>
      <c r="B156" s="177"/>
      <c r="C156" s="177"/>
      <c r="D156" s="177"/>
      <c r="E156" s="177"/>
      <c r="F156" s="177"/>
      <c r="G156" s="178" t="s">
        <v>777</v>
      </c>
      <c r="H156" s="178"/>
      <c r="I156" s="178"/>
      <c r="J156" s="63">
        <v>2.8400000000000002E-2</v>
      </c>
    </row>
    <row r="157" spans="1:10" x14ac:dyDescent="0.2">
      <c r="A157" s="177"/>
      <c r="B157" s="177"/>
      <c r="C157" s="177"/>
      <c r="D157" s="177"/>
      <c r="E157" s="177"/>
      <c r="F157" s="177"/>
      <c r="G157" s="178" t="s">
        <v>778</v>
      </c>
      <c r="H157" s="178"/>
      <c r="I157" s="178"/>
      <c r="J157" s="63">
        <v>311.25</v>
      </c>
    </row>
    <row r="158" spans="1:10" x14ac:dyDescent="0.2">
      <c r="A158" s="177"/>
      <c r="B158" s="177"/>
      <c r="C158" s="177"/>
      <c r="D158" s="177"/>
      <c r="E158" s="177"/>
      <c r="F158" s="177"/>
      <c r="G158" s="178" t="s">
        <v>779</v>
      </c>
      <c r="H158" s="178"/>
      <c r="I158" s="178"/>
      <c r="J158" s="63">
        <v>0.60560000000000003</v>
      </c>
    </row>
    <row r="159" spans="1:10" ht="25.5" x14ac:dyDescent="0.2">
      <c r="A159" s="40"/>
      <c r="B159" s="40"/>
      <c r="C159" s="40"/>
      <c r="D159" s="50"/>
      <c r="E159" s="40" t="s">
        <v>686</v>
      </c>
      <c r="F159" s="59">
        <v>0</v>
      </c>
      <c r="G159" s="40" t="s">
        <v>687</v>
      </c>
      <c r="H159" s="59">
        <v>0</v>
      </c>
      <c r="I159" s="40" t="s">
        <v>688</v>
      </c>
      <c r="J159" s="59">
        <v>0</v>
      </c>
    </row>
    <row r="160" spans="1:10" ht="25.5" x14ac:dyDescent="0.2">
      <c r="A160" s="40"/>
      <c r="B160" s="40"/>
      <c r="C160" s="40"/>
      <c r="D160" s="50"/>
      <c r="E160" s="40" t="s">
        <v>689</v>
      </c>
      <c r="F160" s="59">
        <v>0.18</v>
      </c>
      <c r="G160" s="40"/>
      <c r="H160" s="172" t="s">
        <v>690</v>
      </c>
      <c r="I160" s="172"/>
      <c r="J160" s="59">
        <v>0.81</v>
      </c>
    </row>
    <row r="161" spans="1:10" ht="26.25" thickBot="1" x14ac:dyDescent="0.25">
      <c r="A161" s="32"/>
      <c r="B161" s="32"/>
      <c r="C161" s="32"/>
      <c r="D161" s="31"/>
      <c r="E161" s="32"/>
      <c r="F161" s="32"/>
      <c r="G161" s="32" t="s">
        <v>691</v>
      </c>
      <c r="H161" s="60">
        <v>858.7</v>
      </c>
      <c r="I161" s="32" t="s">
        <v>692</v>
      </c>
      <c r="J161" s="61">
        <v>695.54</v>
      </c>
    </row>
    <row r="162" spans="1:10" ht="15" thickTop="1" x14ac:dyDescent="0.2">
      <c r="A162" s="47"/>
      <c r="B162" s="47"/>
      <c r="C162" s="47"/>
      <c r="D162" s="38"/>
      <c r="E162" s="47"/>
      <c r="F162" s="47"/>
      <c r="G162" s="47"/>
      <c r="H162" s="47"/>
      <c r="I162" s="47"/>
      <c r="J162" s="47"/>
    </row>
    <row r="163" spans="1:10" ht="15" x14ac:dyDescent="0.2">
      <c r="A163" s="43" t="s">
        <v>71</v>
      </c>
      <c r="B163" s="43" t="s">
        <v>7</v>
      </c>
      <c r="C163" s="43" t="s">
        <v>8</v>
      </c>
      <c r="D163" s="34" t="s">
        <v>9</v>
      </c>
      <c r="E163" s="174" t="s">
        <v>663</v>
      </c>
      <c r="F163" s="174"/>
      <c r="G163" s="43" t="s">
        <v>10</v>
      </c>
      <c r="H163" s="43" t="s">
        <v>11</v>
      </c>
      <c r="I163" s="43" t="s">
        <v>12</v>
      </c>
      <c r="J163" s="43" t="s">
        <v>14</v>
      </c>
    </row>
    <row r="164" spans="1:10" ht="25.5" x14ac:dyDescent="0.2">
      <c r="A164" s="44" t="s">
        <v>664</v>
      </c>
      <c r="B164" s="44" t="s">
        <v>72</v>
      </c>
      <c r="C164" s="44" t="s">
        <v>20</v>
      </c>
      <c r="D164" s="35" t="s">
        <v>73</v>
      </c>
      <c r="E164" s="175" t="s">
        <v>780</v>
      </c>
      <c r="F164" s="175"/>
      <c r="G164" s="44" t="s">
        <v>22</v>
      </c>
      <c r="H164" s="53">
        <v>1</v>
      </c>
      <c r="I164" s="54">
        <v>2.4700000000000002</v>
      </c>
      <c r="J164" s="54">
        <v>2.4700000000000002</v>
      </c>
    </row>
    <row r="165" spans="1:10" ht="38.25" x14ac:dyDescent="0.2">
      <c r="A165" s="45" t="s">
        <v>666</v>
      </c>
      <c r="B165" s="45" t="s">
        <v>781</v>
      </c>
      <c r="C165" s="45" t="s">
        <v>20</v>
      </c>
      <c r="D165" s="36" t="s">
        <v>782</v>
      </c>
      <c r="E165" s="170" t="s">
        <v>744</v>
      </c>
      <c r="F165" s="170"/>
      <c r="G165" s="45" t="s">
        <v>745</v>
      </c>
      <c r="H165" s="55">
        <v>1.1900000000000001E-2</v>
      </c>
      <c r="I165" s="56">
        <v>3.23</v>
      </c>
      <c r="J165" s="56">
        <v>0.03</v>
      </c>
    </row>
    <row r="166" spans="1:10" ht="38.25" x14ac:dyDescent="0.2">
      <c r="A166" s="45" t="s">
        <v>666</v>
      </c>
      <c r="B166" s="45" t="s">
        <v>783</v>
      </c>
      <c r="C166" s="45" t="s">
        <v>20</v>
      </c>
      <c r="D166" s="36" t="s">
        <v>784</v>
      </c>
      <c r="E166" s="170" t="s">
        <v>744</v>
      </c>
      <c r="F166" s="170"/>
      <c r="G166" s="45" t="s">
        <v>748</v>
      </c>
      <c r="H166" s="55">
        <v>8.4099999999999994E-2</v>
      </c>
      <c r="I166" s="56">
        <v>0.45</v>
      </c>
      <c r="J166" s="56">
        <v>0.03</v>
      </c>
    </row>
    <row r="167" spans="1:10" ht="25.5" x14ac:dyDescent="0.2">
      <c r="A167" s="45" t="s">
        <v>666</v>
      </c>
      <c r="B167" s="45" t="s">
        <v>674</v>
      </c>
      <c r="C167" s="45" t="s">
        <v>20</v>
      </c>
      <c r="D167" s="36" t="s">
        <v>675</v>
      </c>
      <c r="E167" s="170" t="s">
        <v>672</v>
      </c>
      <c r="F167" s="170"/>
      <c r="G167" s="45" t="s">
        <v>673</v>
      </c>
      <c r="H167" s="55">
        <v>0.04</v>
      </c>
      <c r="I167" s="56">
        <v>15.06</v>
      </c>
      <c r="J167" s="56">
        <v>0.6</v>
      </c>
    </row>
    <row r="168" spans="1:10" ht="25.5" x14ac:dyDescent="0.2">
      <c r="A168" s="45" t="s">
        <v>666</v>
      </c>
      <c r="B168" s="45" t="s">
        <v>740</v>
      </c>
      <c r="C168" s="45" t="s">
        <v>20</v>
      </c>
      <c r="D168" s="36" t="s">
        <v>741</v>
      </c>
      <c r="E168" s="170" t="s">
        <v>672</v>
      </c>
      <c r="F168" s="170"/>
      <c r="G168" s="45" t="s">
        <v>673</v>
      </c>
      <c r="H168" s="55">
        <v>9.6000000000000002E-2</v>
      </c>
      <c r="I168" s="56">
        <v>18.89</v>
      </c>
      <c r="J168" s="56">
        <v>1.81</v>
      </c>
    </row>
    <row r="169" spans="1:10" ht="25.5" x14ac:dyDescent="0.2">
      <c r="A169" s="40"/>
      <c r="B169" s="40"/>
      <c r="C169" s="40"/>
      <c r="D169" s="50"/>
      <c r="E169" s="40" t="s">
        <v>686</v>
      </c>
      <c r="F169" s="59">
        <v>1.67</v>
      </c>
      <c r="G169" s="40" t="s">
        <v>687</v>
      </c>
      <c r="H169" s="59">
        <v>0</v>
      </c>
      <c r="I169" s="40" t="s">
        <v>688</v>
      </c>
      <c r="J169" s="59">
        <v>1.67</v>
      </c>
    </row>
    <row r="170" spans="1:10" ht="25.5" x14ac:dyDescent="0.2">
      <c r="A170" s="40"/>
      <c r="B170" s="40"/>
      <c r="C170" s="40"/>
      <c r="D170" s="50"/>
      <c r="E170" s="40" t="s">
        <v>689</v>
      </c>
      <c r="F170" s="59">
        <v>0.71</v>
      </c>
      <c r="G170" s="40"/>
      <c r="H170" s="172" t="s">
        <v>690</v>
      </c>
      <c r="I170" s="172"/>
      <c r="J170" s="59">
        <v>3.18</v>
      </c>
    </row>
    <row r="171" spans="1:10" ht="26.25" thickBot="1" x14ac:dyDescent="0.25">
      <c r="A171" s="32"/>
      <c r="B171" s="32"/>
      <c r="C171" s="32"/>
      <c r="D171" s="31"/>
      <c r="E171" s="32"/>
      <c r="F171" s="32"/>
      <c r="G171" s="32" t="s">
        <v>691</v>
      </c>
      <c r="H171" s="60">
        <v>165.85</v>
      </c>
      <c r="I171" s="32" t="s">
        <v>692</v>
      </c>
      <c r="J171" s="61">
        <v>527.4</v>
      </c>
    </row>
    <row r="172" spans="1:10" ht="15" thickTop="1" x14ac:dyDescent="0.2">
      <c r="A172" s="47"/>
      <c r="B172" s="47"/>
      <c r="C172" s="47"/>
      <c r="D172" s="38"/>
      <c r="E172" s="47"/>
      <c r="F172" s="47"/>
      <c r="G172" s="47"/>
      <c r="H172" s="47"/>
      <c r="I172" s="47"/>
      <c r="J172" s="47"/>
    </row>
    <row r="173" spans="1:10" ht="15" x14ac:dyDescent="0.2">
      <c r="A173" s="43" t="s">
        <v>74</v>
      </c>
      <c r="B173" s="43" t="s">
        <v>7</v>
      </c>
      <c r="C173" s="43" t="s">
        <v>8</v>
      </c>
      <c r="D173" s="34" t="s">
        <v>9</v>
      </c>
      <c r="E173" s="174" t="s">
        <v>663</v>
      </c>
      <c r="F173" s="174"/>
      <c r="G173" s="43" t="s">
        <v>10</v>
      </c>
      <c r="H173" s="43" t="s">
        <v>11</v>
      </c>
      <c r="I173" s="43" t="s">
        <v>12</v>
      </c>
      <c r="J173" s="43" t="s">
        <v>14</v>
      </c>
    </row>
    <row r="174" spans="1:10" x14ac:dyDescent="0.2">
      <c r="A174" s="44" t="s">
        <v>664</v>
      </c>
      <c r="B174" s="44" t="s">
        <v>75</v>
      </c>
      <c r="C174" s="44" t="s">
        <v>25</v>
      </c>
      <c r="D174" s="35" t="s">
        <v>76</v>
      </c>
      <c r="E174" s="175" t="s">
        <v>693</v>
      </c>
      <c r="F174" s="175"/>
      <c r="G174" s="44" t="s">
        <v>22</v>
      </c>
      <c r="H174" s="53">
        <v>1</v>
      </c>
      <c r="I174" s="54">
        <v>7.18</v>
      </c>
      <c r="J174" s="54">
        <v>7.18</v>
      </c>
    </row>
    <row r="175" spans="1:10" ht="25.5" x14ac:dyDescent="0.2">
      <c r="A175" s="45" t="s">
        <v>666</v>
      </c>
      <c r="B175" s="45" t="s">
        <v>694</v>
      </c>
      <c r="C175" s="45" t="s">
        <v>25</v>
      </c>
      <c r="D175" s="36" t="s">
        <v>695</v>
      </c>
      <c r="E175" s="170" t="s">
        <v>693</v>
      </c>
      <c r="F175" s="170"/>
      <c r="G175" s="45" t="s">
        <v>673</v>
      </c>
      <c r="H175" s="55">
        <v>0.05</v>
      </c>
      <c r="I175" s="56">
        <v>18.72</v>
      </c>
      <c r="J175" s="56">
        <v>0.93</v>
      </c>
    </row>
    <row r="176" spans="1:10" ht="25.5" x14ac:dyDescent="0.2">
      <c r="A176" s="45" t="s">
        <v>666</v>
      </c>
      <c r="B176" s="45" t="s">
        <v>696</v>
      </c>
      <c r="C176" s="45" t="s">
        <v>25</v>
      </c>
      <c r="D176" s="36" t="s">
        <v>675</v>
      </c>
      <c r="E176" s="170" t="s">
        <v>693</v>
      </c>
      <c r="F176" s="170"/>
      <c r="G176" s="45" t="s">
        <v>673</v>
      </c>
      <c r="H176" s="55">
        <v>0.18</v>
      </c>
      <c r="I176" s="56">
        <v>15.06</v>
      </c>
      <c r="J176" s="56">
        <v>2.71</v>
      </c>
    </row>
    <row r="177" spans="1:10" ht="25.5" x14ac:dyDescent="0.2">
      <c r="A177" s="45" t="s">
        <v>666</v>
      </c>
      <c r="B177" s="45" t="s">
        <v>785</v>
      </c>
      <c r="C177" s="45" t="s">
        <v>25</v>
      </c>
      <c r="D177" s="36" t="s">
        <v>786</v>
      </c>
      <c r="E177" s="170" t="s">
        <v>693</v>
      </c>
      <c r="F177" s="170"/>
      <c r="G177" s="45" t="s">
        <v>673</v>
      </c>
      <c r="H177" s="55">
        <v>7.0000000000000007E-2</v>
      </c>
      <c r="I177" s="56">
        <v>17.809999999999999</v>
      </c>
      <c r="J177" s="56">
        <v>1.24</v>
      </c>
    </row>
    <row r="178" spans="1:10" x14ac:dyDescent="0.2">
      <c r="A178" s="46" t="s">
        <v>676</v>
      </c>
      <c r="B178" s="46" t="s">
        <v>701</v>
      </c>
      <c r="C178" s="46" t="s">
        <v>25</v>
      </c>
      <c r="D178" s="37" t="s">
        <v>702</v>
      </c>
      <c r="E178" s="171" t="s">
        <v>679</v>
      </c>
      <c r="F178" s="171"/>
      <c r="G178" s="46" t="s">
        <v>703</v>
      </c>
      <c r="H178" s="57">
        <v>0.01</v>
      </c>
      <c r="I178" s="58">
        <v>150</v>
      </c>
      <c r="J178" s="58">
        <v>1.5</v>
      </c>
    </row>
    <row r="179" spans="1:10" x14ac:dyDescent="0.2">
      <c r="A179" s="46" t="s">
        <v>676</v>
      </c>
      <c r="B179" s="46" t="s">
        <v>699</v>
      </c>
      <c r="C179" s="46" t="s">
        <v>25</v>
      </c>
      <c r="D179" s="37" t="s">
        <v>700</v>
      </c>
      <c r="E179" s="171" t="s">
        <v>679</v>
      </c>
      <c r="F179" s="171"/>
      <c r="G179" s="46" t="s">
        <v>107</v>
      </c>
      <c r="H179" s="57">
        <v>3.0000000000000001E-3</v>
      </c>
      <c r="I179" s="58">
        <v>11</v>
      </c>
      <c r="J179" s="58">
        <v>0.03</v>
      </c>
    </row>
    <row r="180" spans="1:10" x14ac:dyDescent="0.2">
      <c r="A180" s="46" t="s">
        <v>676</v>
      </c>
      <c r="B180" s="46" t="s">
        <v>724</v>
      </c>
      <c r="C180" s="46" t="s">
        <v>25</v>
      </c>
      <c r="D180" s="37" t="s">
        <v>725</v>
      </c>
      <c r="E180" s="171" t="s">
        <v>679</v>
      </c>
      <c r="F180" s="171"/>
      <c r="G180" s="46" t="s">
        <v>703</v>
      </c>
      <c r="H180" s="57">
        <v>0.01</v>
      </c>
      <c r="I180" s="58">
        <v>75</v>
      </c>
      <c r="J180" s="58">
        <v>0.75</v>
      </c>
    </row>
    <row r="181" spans="1:10" x14ac:dyDescent="0.2">
      <c r="A181" s="46" t="s">
        <v>676</v>
      </c>
      <c r="B181" s="46" t="s">
        <v>787</v>
      </c>
      <c r="C181" s="46" t="s">
        <v>25</v>
      </c>
      <c r="D181" s="37" t="s">
        <v>788</v>
      </c>
      <c r="E181" s="171" t="s">
        <v>679</v>
      </c>
      <c r="F181" s="171"/>
      <c r="G181" s="46" t="s">
        <v>107</v>
      </c>
      <c r="H181" s="57">
        <v>2E-3</v>
      </c>
      <c r="I181" s="58">
        <v>13.5</v>
      </c>
      <c r="J181" s="58">
        <v>0.02</v>
      </c>
    </row>
    <row r="182" spans="1:10" ht="25.5" x14ac:dyDescent="0.2">
      <c r="A182" s="40"/>
      <c r="B182" s="40"/>
      <c r="C182" s="40"/>
      <c r="D182" s="50"/>
      <c r="E182" s="40" t="s">
        <v>686</v>
      </c>
      <c r="F182" s="59">
        <v>3.34</v>
      </c>
      <c r="G182" s="40" t="s">
        <v>687</v>
      </c>
      <c r="H182" s="59">
        <v>0</v>
      </c>
      <c r="I182" s="40" t="s">
        <v>688</v>
      </c>
      <c r="J182" s="59">
        <v>3.34</v>
      </c>
    </row>
    <row r="183" spans="1:10" ht="25.5" x14ac:dyDescent="0.2">
      <c r="A183" s="40"/>
      <c r="B183" s="40"/>
      <c r="C183" s="40"/>
      <c r="D183" s="50"/>
      <c r="E183" s="40" t="s">
        <v>689</v>
      </c>
      <c r="F183" s="59">
        <v>2.06</v>
      </c>
      <c r="G183" s="40"/>
      <c r="H183" s="172" t="s">
        <v>690</v>
      </c>
      <c r="I183" s="172"/>
      <c r="J183" s="59">
        <v>9.24</v>
      </c>
    </row>
    <row r="184" spans="1:10" ht="26.25" thickBot="1" x14ac:dyDescent="0.25">
      <c r="A184" s="32"/>
      <c r="B184" s="32"/>
      <c r="C184" s="32"/>
      <c r="D184" s="31"/>
      <c r="E184" s="32"/>
      <c r="F184" s="32"/>
      <c r="G184" s="32" t="s">
        <v>691</v>
      </c>
      <c r="H184" s="60">
        <v>90.75</v>
      </c>
      <c r="I184" s="32" t="s">
        <v>692</v>
      </c>
      <c r="J184" s="61">
        <v>838.53</v>
      </c>
    </row>
    <row r="185" spans="1:10" ht="15" thickTop="1" x14ac:dyDescent="0.2">
      <c r="A185" s="47"/>
      <c r="B185" s="47"/>
      <c r="C185" s="47"/>
      <c r="D185" s="38"/>
      <c r="E185" s="47"/>
      <c r="F185" s="47"/>
      <c r="G185" s="47"/>
      <c r="H185" s="47"/>
      <c r="I185" s="47"/>
      <c r="J185" s="47"/>
    </row>
    <row r="186" spans="1:10" x14ac:dyDescent="0.2">
      <c r="A186" s="42" t="s">
        <v>77</v>
      </c>
      <c r="B186" s="42"/>
      <c r="C186" s="42"/>
      <c r="D186" s="33" t="s">
        <v>78</v>
      </c>
      <c r="E186" s="42"/>
      <c r="F186" s="173"/>
      <c r="G186" s="173"/>
      <c r="H186" s="42"/>
      <c r="I186" s="42"/>
      <c r="J186" s="52">
        <v>796.8</v>
      </c>
    </row>
    <row r="187" spans="1:10" ht="15" x14ac:dyDescent="0.2">
      <c r="A187" s="43" t="s">
        <v>79</v>
      </c>
      <c r="B187" s="43" t="s">
        <v>7</v>
      </c>
      <c r="C187" s="43" t="s">
        <v>8</v>
      </c>
      <c r="D187" s="34" t="s">
        <v>9</v>
      </c>
      <c r="E187" s="174" t="s">
        <v>663</v>
      </c>
      <c r="F187" s="174"/>
      <c r="G187" s="43" t="s">
        <v>10</v>
      </c>
      <c r="H187" s="43" t="s">
        <v>11</v>
      </c>
      <c r="I187" s="43" t="s">
        <v>12</v>
      </c>
      <c r="J187" s="43" t="s">
        <v>14</v>
      </c>
    </row>
    <row r="188" spans="1:10" ht="25.5" x14ac:dyDescent="0.2">
      <c r="A188" s="44" t="s">
        <v>664</v>
      </c>
      <c r="B188" s="44" t="s">
        <v>80</v>
      </c>
      <c r="C188" s="44" t="s">
        <v>68</v>
      </c>
      <c r="D188" s="35" t="s">
        <v>81</v>
      </c>
      <c r="E188" s="175" t="s">
        <v>693</v>
      </c>
      <c r="F188" s="175"/>
      <c r="G188" s="44" t="s">
        <v>47</v>
      </c>
      <c r="H188" s="53">
        <v>1</v>
      </c>
      <c r="I188" s="54">
        <v>6.1</v>
      </c>
      <c r="J188" s="54">
        <v>6.1</v>
      </c>
    </row>
    <row r="189" spans="1:10" ht="15" x14ac:dyDescent="0.2">
      <c r="A189" s="174" t="s">
        <v>764</v>
      </c>
      <c r="B189" s="174" t="s">
        <v>7</v>
      </c>
      <c r="C189" s="174" t="s">
        <v>8</v>
      </c>
      <c r="D189" s="179" t="s">
        <v>765</v>
      </c>
      <c r="E189" s="174" t="s">
        <v>766</v>
      </c>
      <c r="F189" s="174" t="s">
        <v>767</v>
      </c>
      <c r="G189" s="174"/>
      <c r="H189" s="174" t="s">
        <v>768</v>
      </c>
      <c r="I189" s="174"/>
      <c r="J189" s="174" t="s">
        <v>769</v>
      </c>
    </row>
    <row r="190" spans="1:10" ht="30" x14ac:dyDescent="0.2">
      <c r="A190" s="174"/>
      <c r="B190" s="174"/>
      <c r="C190" s="174"/>
      <c r="D190" s="179"/>
      <c r="E190" s="174"/>
      <c r="F190" s="43" t="s">
        <v>770</v>
      </c>
      <c r="G190" s="43" t="s">
        <v>771</v>
      </c>
      <c r="H190" s="43" t="s">
        <v>770</v>
      </c>
      <c r="I190" s="43" t="s">
        <v>771</v>
      </c>
      <c r="J190" s="174"/>
    </row>
    <row r="191" spans="1:10" x14ac:dyDescent="0.2">
      <c r="A191" s="46" t="s">
        <v>676</v>
      </c>
      <c r="B191" s="46" t="s">
        <v>789</v>
      </c>
      <c r="C191" s="46" t="s">
        <v>68</v>
      </c>
      <c r="D191" s="37" t="s">
        <v>790</v>
      </c>
      <c r="E191" s="57">
        <v>6</v>
      </c>
      <c r="F191" s="58">
        <v>0.96</v>
      </c>
      <c r="G191" s="58">
        <v>0.04</v>
      </c>
      <c r="H191" s="62">
        <v>193.4479</v>
      </c>
      <c r="I191" s="62">
        <v>57.8095</v>
      </c>
      <c r="J191" s="62">
        <v>1128.1342</v>
      </c>
    </row>
    <row r="192" spans="1:10" ht="25.5" x14ac:dyDescent="0.2">
      <c r="A192" s="46" t="s">
        <v>676</v>
      </c>
      <c r="B192" s="46" t="s">
        <v>791</v>
      </c>
      <c r="C192" s="46" t="s">
        <v>68</v>
      </c>
      <c r="D192" s="37" t="s">
        <v>792</v>
      </c>
      <c r="E192" s="57">
        <v>1</v>
      </c>
      <c r="F192" s="58">
        <v>1</v>
      </c>
      <c r="G192" s="58">
        <v>0</v>
      </c>
      <c r="H192" s="62">
        <v>199.0299</v>
      </c>
      <c r="I192" s="62">
        <v>86.563100000000006</v>
      </c>
      <c r="J192" s="62">
        <v>199.0299</v>
      </c>
    </row>
    <row r="193" spans="1:10" x14ac:dyDescent="0.2">
      <c r="A193" s="177"/>
      <c r="B193" s="177"/>
      <c r="C193" s="177"/>
      <c r="D193" s="177"/>
      <c r="E193" s="177"/>
      <c r="F193" s="177"/>
      <c r="G193" s="178" t="s">
        <v>774</v>
      </c>
      <c r="H193" s="178"/>
      <c r="I193" s="178"/>
      <c r="J193" s="63">
        <v>1327.1641</v>
      </c>
    </row>
    <row r="194" spans="1:10" ht="30" x14ac:dyDescent="0.2">
      <c r="A194" s="43" t="s">
        <v>793</v>
      </c>
      <c r="B194" s="43" t="s">
        <v>7</v>
      </c>
      <c r="C194" s="43" t="s">
        <v>8</v>
      </c>
      <c r="D194" s="34" t="s">
        <v>735</v>
      </c>
      <c r="E194" s="43" t="s">
        <v>766</v>
      </c>
      <c r="F194" s="174" t="s">
        <v>794</v>
      </c>
      <c r="G194" s="174"/>
      <c r="H194" s="174"/>
      <c r="I194" s="174"/>
      <c r="J194" s="43" t="s">
        <v>769</v>
      </c>
    </row>
    <row r="195" spans="1:10" x14ac:dyDescent="0.2">
      <c r="A195" s="46" t="s">
        <v>676</v>
      </c>
      <c r="B195" s="46" t="s">
        <v>795</v>
      </c>
      <c r="C195" s="46" t="s">
        <v>68</v>
      </c>
      <c r="D195" s="37" t="s">
        <v>796</v>
      </c>
      <c r="E195" s="57">
        <v>1</v>
      </c>
      <c r="F195" s="46"/>
      <c r="G195" s="46"/>
      <c r="H195" s="46"/>
      <c r="I195" s="62">
        <v>15.0389</v>
      </c>
      <c r="J195" s="62">
        <v>15.0389</v>
      </c>
    </row>
    <row r="196" spans="1:10" x14ac:dyDescent="0.2">
      <c r="A196" s="177"/>
      <c r="B196" s="177"/>
      <c r="C196" s="177"/>
      <c r="D196" s="177"/>
      <c r="E196" s="177"/>
      <c r="F196" s="177"/>
      <c r="G196" s="178" t="s">
        <v>797</v>
      </c>
      <c r="H196" s="178"/>
      <c r="I196" s="178"/>
      <c r="J196" s="63">
        <v>15.0389</v>
      </c>
    </row>
    <row r="197" spans="1:10" x14ac:dyDescent="0.2">
      <c r="A197" s="177"/>
      <c r="B197" s="177"/>
      <c r="C197" s="177"/>
      <c r="D197" s="177"/>
      <c r="E197" s="177"/>
      <c r="F197" s="177"/>
      <c r="G197" s="178" t="s">
        <v>798</v>
      </c>
      <c r="H197" s="178"/>
      <c r="I197" s="178"/>
      <c r="J197" s="63">
        <v>0</v>
      </c>
    </row>
    <row r="198" spans="1:10" x14ac:dyDescent="0.2">
      <c r="A198" s="177"/>
      <c r="B198" s="177"/>
      <c r="C198" s="177"/>
      <c r="D198" s="177"/>
      <c r="E198" s="177"/>
      <c r="F198" s="177"/>
      <c r="G198" s="178" t="s">
        <v>775</v>
      </c>
      <c r="H198" s="178"/>
      <c r="I198" s="178"/>
      <c r="J198" s="63">
        <v>1342.203</v>
      </c>
    </row>
    <row r="199" spans="1:10" x14ac:dyDescent="0.2">
      <c r="A199" s="177"/>
      <c r="B199" s="177"/>
      <c r="C199" s="177"/>
      <c r="D199" s="177"/>
      <c r="E199" s="177"/>
      <c r="F199" s="177"/>
      <c r="G199" s="178" t="s">
        <v>776</v>
      </c>
      <c r="H199" s="178"/>
      <c r="I199" s="178"/>
      <c r="J199" s="63">
        <v>4.6899999999999997E-2</v>
      </c>
    </row>
    <row r="200" spans="1:10" x14ac:dyDescent="0.2">
      <c r="A200" s="177"/>
      <c r="B200" s="177"/>
      <c r="C200" s="177"/>
      <c r="D200" s="177"/>
      <c r="E200" s="177"/>
      <c r="F200" s="177"/>
      <c r="G200" s="178" t="s">
        <v>777</v>
      </c>
      <c r="H200" s="178"/>
      <c r="I200" s="178"/>
      <c r="J200" s="63">
        <v>0.27350000000000002</v>
      </c>
    </row>
    <row r="201" spans="1:10" x14ac:dyDescent="0.2">
      <c r="A201" s="177"/>
      <c r="B201" s="177"/>
      <c r="C201" s="177"/>
      <c r="D201" s="177"/>
      <c r="E201" s="177"/>
      <c r="F201" s="177"/>
      <c r="G201" s="178" t="s">
        <v>778</v>
      </c>
      <c r="H201" s="178"/>
      <c r="I201" s="178"/>
      <c r="J201" s="63">
        <v>230.19</v>
      </c>
    </row>
    <row r="202" spans="1:10" x14ac:dyDescent="0.2">
      <c r="A202" s="177"/>
      <c r="B202" s="177"/>
      <c r="C202" s="177"/>
      <c r="D202" s="177"/>
      <c r="E202" s="177"/>
      <c r="F202" s="177"/>
      <c r="G202" s="178" t="s">
        <v>779</v>
      </c>
      <c r="H202" s="178"/>
      <c r="I202" s="178"/>
      <c r="J202" s="63">
        <v>5.8308</v>
      </c>
    </row>
    <row r="203" spans="1:10" ht="25.5" x14ac:dyDescent="0.2">
      <c r="A203" s="40"/>
      <c r="B203" s="40"/>
      <c r="C203" s="40"/>
      <c r="D203" s="50"/>
      <c r="E203" s="40" t="s">
        <v>686</v>
      </c>
      <c r="F203" s="59">
        <v>6.5332600000000005E-2</v>
      </c>
      <c r="G203" s="40" t="s">
        <v>687</v>
      </c>
      <c r="H203" s="59">
        <v>0</v>
      </c>
      <c r="I203" s="40" t="s">
        <v>688</v>
      </c>
      <c r="J203" s="59">
        <v>6.5332600000000005E-2</v>
      </c>
    </row>
    <row r="204" spans="1:10" ht="25.5" x14ac:dyDescent="0.2">
      <c r="A204" s="40"/>
      <c r="B204" s="40"/>
      <c r="C204" s="40"/>
      <c r="D204" s="50"/>
      <c r="E204" s="40" t="s">
        <v>689</v>
      </c>
      <c r="F204" s="59">
        <v>1.75</v>
      </c>
      <c r="G204" s="40"/>
      <c r="H204" s="172" t="s">
        <v>690</v>
      </c>
      <c r="I204" s="172"/>
      <c r="J204" s="59">
        <v>7.85</v>
      </c>
    </row>
    <row r="205" spans="1:10" ht="26.25" thickBot="1" x14ac:dyDescent="0.25">
      <c r="A205" s="32"/>
      <c r="B205" s="32"/>
      <c r="C205" s="32"/>
      <c r="D205" s="31"/>
      <c r="E205" s="32"/>
      <c r="F205" s="32"/>
      <c r="G205" s="32" t="s">
        <v>691</v>
      </c>
      <c r="H205" s="60">
        <v>60.04</v>
      </c>
      <c r="I205" s="32" t="s">
        <v>692</v>
      </c>
      <c r="J205" s="61">
        <v>471.31</v>
      </c>
    </row>
    <row r="206" spans="1:10" ht="15" thickTop="1" x14ac:dyDescent="0.2">
      <c r="A206" s="47"/>
      <c r="B206" s="47"/>
      <c r="C206" s="47"/>
      <c r="D206" s="38"/>
      <c r="E206" s="47"/>
      <c r="F206" s="47"/>
      <c r="G206" s="47"/>
      <c r="H206" s="47"/>
      <c r="I206" s="47"/>
      <c r="J206" s="47"/>
    </row>
    <row r="207" spans="1:10" ht="15" x14ac:dyDescent="0.2">
      <c r="A207" s="43" t="s">
        <v>82</v>
      </c>
      <c r="B207" s="43" t="s">
        <v>7</v>
      </c>
      <c r="C207" s="43" t="s">
        <v>8</v>
      </c>
      <c r="D207" s="34" t="s">
        <v>9</v>
      </c>
      <c r="E207" s="174" t="s">
        <v>663</v>
      </c>
      <c r="F207" s="174"/>
      <c r="G207" s="43" t="s">
        <v>10</v>
      </c>
      <c r="H207" s="43" t="s">
        <v>11</v>
      </c>
      <c r="I207" s="43" t="s">
        <v>12</v>
      </c>
      <c r="J207" s="43" t="s">
        <v>14</v>
      </c>
    </row>
    <row r="208" spans="1:10" ht="38.25" x14ac:dyDescent="0.2">
      <c r="A208" s="44" t="s">
        <v>664</v>
      </c>
      <c r="B208" s="44" t="s">
        <v>83</v>
      </c>
      <c r="C208" s="44" t="s">
        <v>20</v>
      </c>
      <c r="D208" s="35" t="s">
        <v>84</v>
      </c>
      <c r="E208" s="175" t="s">
        <v>799</v>
      </c>
      <c r="F208" s="175"/>
      <c r="G208" s="44" t="s">
        <v>47</v>
      </c>
      <c r="H208" s="53">
        <v>1</v>
      </c>
      <c r="I208" s="54">
        <v>5.79</v>
      </c>
      <c r="J208" s="54">
        <v>5.79</v>
      </c>
    </row>
    <row r="209" spans="1:10" ht="38.25" x14ac:dyDescent="0.2">
      <c r="A209" s="45" t="s">
        <v>666</v>
      </c>
      <c r="B209" s="45" t="s">
        <v>800</v>
      </c>
      <c r="C209" s="45" t="s">
        <v>20</v>
      </c>
      <c r="D209" s="36" t="s">
        <v>801</v>
      </c>
      <c r="E209" s="170" t="s">
        <v>744</v>
      </c>
      <c r="F209" s="170"/>
      <c r="G209" s="45" t="s">
        <v>745</v>
      </c>
      <c r="H209" s="55">
        <v>6.0000000000000001E-3</v>
      </c>
      <c r="I209" s="56">
        <v>196.95</v>
      </c>
      <c r="J209" s="56">
        <v>1.18</v>
      </c>
    </row>
    <row r="210" spans="1:10" ht="63.75" x14ac:dyDescent="0.2">
      <c r="A210" s="45" t="s">
        <v>666</v>
      </c>
      <c r="B210" s="45" t="s">
        <v>802</v>
      </c>
      <c r="C210" s="45" t="s">
        <v>20</v>
      </c>
      <c r="D210" s="36" t="s">
        <v>803</v>
      </c>
      <c r="E210" s="170" t="s">
        <v>744</v>
      </c>
      <c r="F210" s="170"/>
      <c r="G210" s="45" t="s">
        <v>745</v>
      </c>
      <c r="H210" s="55">
        <v>4.0000000000000001E-3</v>
      </c>
      <c r="I210" s="56">
        <v>236.49</v>
      </c>
      <c r="J210" s="56">
        <v>0.94</v>
      </c>
    </row>
    <row r="211" spans="1:10" ht="51" x14ac:dyDescent="0.2">
      <c r="A211" s="45" t="s">
        <v>666</v>
      </c>
      <c r="B211" s="45" t="s">
        <v>804</v>
      </c>
      <c r="C211" s="45" t="s">
        <v>20</v>
      </c>
      <c r="D211" s="36" t="s">
        <v>805</v>
      </c>
      <c r="E211" s="170" t="s">
        <v>744</v>
      </c>
      <c r="F211" s="170"/>
      <c r="G211" s="45" t="s">
        <v>745</v>
      </c>
      <c r="H211" s="55">
        <v>3.0000000000000001E-3</v>
      </c>
      <c r="I211" s="56">
        <v>153.07</v>
      </c>
      <c r="J211" s="56">
        <v>0.45</v>
      </c>
    </row>
    <row r="212" spans="1:10" ht="63.75" x14ac:dyDescent="0.2">
      <c r="A212" s="45" t="s">
        <v>666</v>
      </c>
      <c r="B212" s="45" t="s">
        <v>806</v>
      </c>
      <c r="C212" s="45" t="s">
        <v>20</v>
      </c>
      <c r="D212" s="36" t="s">
        <v>807</v>
      </c>
      <c r="E212" s="170" t="s">
        <v>744</v>
      </c>
      <c r="F212" s="170"/>
      <c r="G212" s="45" t="s">
        <v>748</v>
      </c>
      <c r="H212" s="55">
        <v>1.6E-2</v>
      </c>
      <c r="I212" s="56">
        <v>40.47</v>
      </c>
      <c r="J212" s="56">
        <v>0.64</v>
      </c>
    </row>
    <row r="213" spans="1:10" ht="51" x14ac:dyDescent="0.2">
      <c r="A213" s="45" t="s">
        <v>666</v>
      </c>
      <c r="B213" s="45" t="s">
        <v>808</v>
      </c>
      <c r="C213" s="45" t="s">
        <v>20</v>
      </c>
      <c r="D213" s="36" t="s">
        <v>809</v>
      </c>
      <c r="E213" s="170" t="s">
        <v>744</v>
      </c>
      <c r="F213" s="170"/>
      <c r="G213" s="45" t="s">
        <v>748</v>
      </c>
      <c r="H213" s="55">
        <v>2.3E-2</v>
      </c>
      <c r="I213" s="56">
        <v>56.3</v>
      </c>
      <c r="J213" s="56">
        <v>1.29</v>
      </c>
    </row>
    <row r="214" spans="1:10" ht="38.25" x14ac:dyDescent="0.2">
      <c r="A214" s="45" t="s">
        <v>666</v>
      </c>
      <c r="B214" s="45" t="s">
        <v>810</v>
      </c>
      <c r="C214" s="45" t="s">
        <v>20</v>
      </c>
      <c r="D214" s="36" t="s">
        <v>811</v>
      </c>
      <c r="E214" s="170" t="s">
        <v>744</v>
      </c>
      <c r="F214" s="170"/>
      <c r="G214" s="45" t="s">
        <v>748</v>
      </c>
      <c r="H214" s="55">
        <v>1.4999999999999999E-2</v>
      </c>
      <c r="I214" s="56">
        <v>65.97</v>
      </c>
      <c r="J214" s="56">
        <v>0.98</v>
      </c>
    </row>
    <row r="215" spans="1:10" ht="25.5" x14ac:dyDescent="0.2">
      <c r="A215" s="45" t="s">
        <v>666</v>
      </c>
      <c r="B215" s="45" t="s">
        <v>674</v>
      </c>
      <c r="C215" s="45" t="s">
        <v>20</v>
      </c>
      <c r="D215" s="36" t="s">
        <v>675</v>
      </c>
      <c r="E215" s="170" t="s">
        <v>672</v>
      </c>
      <c r="F215" s="170"/>
      <c r="G215" s="45" t="s">
        <v>673</v>
      </c>
      <c r="H215" s="55">
        <v>2.1000000000000001E-2</v>
      </c>
      <c r="I215" s="56">
        <v>15.06</v>
      </c>
      <c r="J215" s="56">
        <v>0.31</v>
      </c>
    </row>
    <row r="216" spans="1:10" ht="25.5" x14ac:dyDescent="0.2">
      <c r="A216" s="40"/>
      <c r="B216" s="40"/>
      <c r="C216" s="40"/>
      <c r="D216" s="50"/>
      <c r="E216" s="40" t="s">
        <v>686</v>
      </c>
      <c r="F216" s="59">
        <v>1.0900000000000001</v>
      </c>
      <c r="G216" s="40" t="s">
        <v>687</v>
      </c>
      <c r="H216" s="59">
        <v>0</v>
      </c>
      <c r="I216" s="40" t="s">
        <v>688</v>
      </c>
      <c r="J216" s="59">
        <v>1.0900000000000001</v>
      </c>
    </row>
    <row r="217" spans="1:10" ht="25.5" x14ac:dyDescent="0.2">
      <c r="A217" s="40"/>
      <c r="B217" s="40"/>
      <c r="C217" s="40"/>
      <c r="D217" s="50"/>
      <c r="E217" s="40" t="s">
        <v>689</v>
      </c>
      <c r="F217" s="59">
        <v>1.66</v>
      </c>
      <c r="G217" s="40"/>
      <c r="H217" s="172" t="s">
        <v>690</v>
      </c>
      <c r="I217" s="172"/>
      <c r="J217" s="59">
        <v>7.45</v>
      </c>
    </row>
    <row r="218" spans="1:10" ht="26.25" thickBot="1" x14ac:dyDescent="0.25">
      <c r="A218" s="32"/>
      <c r="B218" s="32"/>
      <c r="C218" s="32"/>
      <c r="D218" s="31"/>
      <c r="E218" s="32"/>
      <c r="F218" s="32"/>
      <c r="G218" s="32" t="s">
        <v>691</v>
      </c>
      <c r="H218" s="60">
        <v>43.69</v>
      </c>
      <c r="I218" s="32" t="s">
        <v>692</v>
      </c>
      <c r="J218" s="61">
        <v>325.49</v>
      </c>
    </row>
    <row r="219" spans="1:10" ht="15" thickTop="1" x14ac:dyDescent="0.2">
      <c r="A219" s="47"/>
      <c r="B219" s="47"/>
      <c r="C219" s="47"/>
      <c r="D219" s="38"/>
      <c r="E219" s="47"/>
      <c r="F219" s="47"/>
      <c r="G219" s="47"/>
      <c r="H219" s="47"/>
      <c r="I219" s="47"/>
      <c r="J219" s="47"/>
    </row>
    <row r="220" spans="1:10" x14ac:dyDescent="0.2">
      <c r="A220" s="42" t="s">
        <v>85</v>
      </c>
      <c r="B220" s="42"/>
      <c r="C220" s="42"/>
      <c r="D220" s="33" t="s">
        <v>86</v>
      </c>
      <c r="E220" s="42"/>
      <c r="F220" s="173"/>
      <c r="G220" s="173"/>
      <c r="H220" s="42"/>
      <c r="I220" s="42"/>
      <c r="J220" s="52">
        <v>9114.92</v>
      </c>
    </row>
    <row r="221" spans="1:10" x14ac:dyDescent="0.2">
      <c r="A221" s="42" t="s">
        <v>87</v>
      </c>
      <c r="B221" s="42"/>
      <c r="C221" s="42"/>
      <c r="D221" s="33" t="s">
        <v>88</v>
      </c>
      <c r="E221" s="42"/>
      <c r="F221" s="173"/>
      <c r="G221" s="173"/>
      <c r="H221" s="42"/>
      <c r="I221" s="42"/>
      <c r="J221" s="52">
        <v>9114.92</v>
      </c>
    </row>
    <row r="222" spans="1:10" ht="15" x14ac:dyDescent="0.2">
      <c r="A222" s="43" t="s">
        <v>89</v>
      </c>
      <c r="B222" s="43" t="s">
        <v>7</v>
      </c>
      <c r="C222" s="43" t="s">
        <v>8</v>
      </c>
      <c r="D222" s="34" t="s">
        <v>9</v>
      </c>
      <c r="E222" s="174" t="s">
        <v>663</v>
      </c>
      <c r="F222" s="174"/>
      <c r="G222" s="43" t="s">
        <v>10</v>
      </c>
      <c r="H222" s="43" t="s">
        <v>11</v>
      </c>
      <c r="I222" s="43" t="s">
        <v>12</v>
      </c>
      <c r="J222" s="43" t="s">
        <v>14</v>
      </c>
    </row>
    <row r="223" spans="1:10" ht="38.25" x14ac:dyDescent="0.2">
      <c r="A223" s="44" t="s">
        <v>664</v>
      </c>
      <c r="B223" s="44" t="s">
        <v>90</v>
      </c>
      <c r="C223" s="44" t="s">
        <v>20</v>
      </c>
      <c r="D223" s="35" t="s">
        <v>91</v>
      </c>
      <c r="E223" s="175" t="s">
        <v>669</v>
      </c>
      <c r="F223" s="175"/>
      <c r="G223" s="44" t="s">
        <v>92</v>
      </c>
      <c r="H223" s="53">
        <v>1</v>
      </c>
      <c r="I223" s="54">
        <v>128.06</v>
      </c>
      <c r="J223" s="54">
        <v>128.06</v>
      </c>
    </row>
    <row r="224" spans="1:10" ht="38.25" x14ac:dyDescent="0.2">
      <c r="A224" s="45" t="s">
        <v>666</v>
      </c>
      <c r="B224" s="45" t="s">
        <v>812</v>
      </c>
      <c r="C224" s="45" t="s">
        <v>20</v>
      </c>
      <c r="D224" s="36" t="s">
        <v>813</v>
      </c>
      <c r="E224" s="170" t="s">
        <v>669</v>
      </c>
      <c r="F224" s="170"/>
      <c r="G224" s="45" t="s">
        <v>107</v>
      </c>
      <c r="H224" s="55">
        <v>3.8519999999999999</v>
      </c>
      <c r="I224" s="56">
        <v>9.94</v>
      </c>
      <c r="J224" s="56">
        <v>38.28</v>
      </c>
    </row>
    <row r="225" spans="1:10" ht="38.25" x14ac:dyDescent="0.2">
      <c r="A225" s="45" t="s">
        <v>666</v>
      </c>
      <c r="B225" s="45" t="s">
        <v>814</v>
      </c>
      <c r="C225" s="45" t="s">
        <v>20</v>
      </c>
      <c r="D225" s="36" t="s">
        <v>815</v>
      </c>
      <c r="E225" s="170" t="s">
        <v>669</v>
      </c>
      <c r="F225" s="170"/>
      <c r="G225" s="45" t="s">
        <v>47</v>
      </c>
      <c r="H225" s="55">
        <v>8.5999999999999993E-2</v>
      </c>
      <c r="I225" s="56">
        <v>460.53</v>
      </c>
      <c r="J225" s="56">
        <v>39.6</v>
      </c>
    </row>
    <row r="226" spans="1:10" ht="25.5" x14ac:dyDescent="0.2">
      <c r="A226" s="45" t="s">
        <v>666</v>
      </c>
      <c r="B226" s="45" t="s">
        <v>816</v>
      </c>
      <c r="C226" s="45" t="s">
        <v>20</v>
      </c>
      <c r="D226" s="36" t="s">
        <v>817</v>
      </c>
      <c r="E226" s="170" t="s">
        <v>669</v>
      </c>
      <c r="F226" s="170"/>
      <c r="G226" s="45" t="s">
        <v>107</v>
      </c>
      <c r="H226" s="55">
        <v>0.63300000000000001</v>
      </c>
      <c r="I226" s="56">
        <v>14.74</v>
      </c>
      <c r="J226" s="56">
        <v>9.33</v>
      </c>
    </row>
    <row r="227" spans="1:10" ht="25.5" x14ac:dyDescent="0.2">
      <c r="A227" s="45" t="s">
        <v>666</v>
      </c>
      <c r="B227" s="45" t="s">
        <v>674</v>
      </c>
      <c r="C227" s="45" t="s">
        <v>20</v>
      </c>
      <c r="D227" s="36" t="s">
        <v>675</v>
      </c>
      <c r="E227" s="170" t="s">
        <v>672</v>
      </c>
      <c r="F227" s="170"/>
      <c r="G227" s="45" t="s">
        <v>673</v>
      </c>
      <c r="H227" s="55">
        <v>1.33</v>
      </c>
      <c r="I227" s="56">
        <v>15.06</v>
      </c>
      <c r="J227" s="56">
        <v>20.02</v>
      </c>
    </row>
    <row r="228" spans="1:10" ht="25.5" x14ac:dyDescent="0.2">
      <c r="A228" s="45" t="s">
        <v>666</v>
      </c>
      <c r="B228" s="45" t="s">
        <v>740</v>
      </c>
      <c r="C228" s="45" t="s">
        <v>20</v>
      </c>
      <c r="D228" s="36" t="s">
        <v>741</v>
      </c>
      <c r="E228" s="170" t="s">
        <v>672</v>
      </c>
      <c r="F228" s="170"/>
      <c r="G228" s="45" t="s">
        <v>673</v>
      </c>
      <c r="H228" s="55">
        <v>1.103</v>
      </c>
      <c r="I228" s="56">
        <v>18.89</v>
      </c>
      <c r="J228" s="56">
        <v>20.83</v>
      </c>
    </row>
    <row r="229" spans="1:10" ht="25.5" x14ac:dyDescent="0.2">
      <c r="A229" s="40"/>
      <c r="B229" s="40"/>
      <c r="C229" s="40"/>
      <c r="D229" s="50"/>
      <c r="E229" s="40" t="s">
        <v>686</v>
      </c>
      <c r="F229" s="59">
        <v>36.85</v>
      </c>
      <c r="G229" s="40" t="s">
        <v>687</v>
      </c>
      <c r="H229" s="59">
        <v>0</v>
      </c>
      <c r="I229" s="40" t="s">
        <v>688</v>
      </c>
      <c r="J229" s="59">
        <v>36.85</v>
      </c>
    </row>
    <row r="230" spans="1:10" ht="25.5" x14ac:dyDescent="0.2">
      <c r="A230" s="40"/>
      <c r="B230" s="40"/>
      <c r="C230" s="40"/>
      <c r="D230" s="50"/>
      <c r="E230" s="40" t="s">
        <v>689</v>
      </c>
      <c r="F230" s="59">
        <v>36.9</v>
      </c>
      <c r="G230" s="40"/>
      <c r="H230" s="172" t="s">
        <v>690</v>
      </c>
      <c r="I230" s="172"/>
      <c r="J230" s="59">
        <v>164.96</v>
      </c>
    </row>
    <row r="231" spans="1:10" ht="26.25" thickBot="1" x14ac:dyDescent="0.25">
      <c r="A231" s="32"/>
      <c r="B231" s="32"/>
      <c r="C231" s="32"/>
      <c r="D231" s="31"/>
      <c r="E231" s="32"/>
      <c r="F231" s="32"/>
      <c r="G231" s="32" t="s">
        <v>691</v>
      </c>
      <c r="H231" s="60">
        <v>35.08</v>
      </c>
      <c r="I231" s="32" t="s">
        <v>692</v>
      </c>
      <c r="J231" s="61">
        <v>5786.79</v>
      </c>
    </row>
    <row r="232" spans="1:10" ht="15" thickTop="1" x14ac:dyDescent="0.2">
      <c r="A232" s="47"/>
      <c r="B232" s="47"/>
      <c r="C232" s="47"/>
      <c r="D232" s="38"/>
      <c r="E232" s="47"/>
      <c r="F232" s="47"/>
      <c r="G232" s="47"/>
      <c r="H232" s="47"/>
      <c r="I232" s="47"/>
      <c r="J232" s="47"/>
    </row>
    <row r="233" spans="1:10" x14ac:dyDescent="0.2">
      <c r="A233" s="42" t="s">
        <v>93</v>
      </c>
      <c r="B233" s="42"/>
      <c r="C233" s="42"/>
      <c r="D233" s="33" t="s">
        <v>94</v>
      </c>
      <c r="E233" s="42"/>
      <c r="F233" s="173"/>
      <c r="G233" s="173"/>
      <c r="H233" s="42"/>
      <c r="I233" s="42"/>
      <c r="J233" s="52">
        <v>3328.13</v>
      </c>
    </row>
    <row r="234" spans="1:10" ht="15" x14ac:dyDescent="0.2">
      <c r="A234" s="43" t="s">
        <v>95</v>
      </c>
      <c r="B234" s="43" t="s">
        <v>7</v>
      </c>
      <c r="C234" s="43" t="s">
        <v>8</v>
      </c>
      <c r="D234" s="34" t="s">
        <v>9</v>
      </c>
      <c r="E234" s="174" t="s">
        <v>663</v>
      </c>
      <c r="F234" s="174"/>
      <c r="G234" s="43" t="s">
        <v>10</v>
      </c>
      <c r="H234" s="43" t="s">
        <v>11</v>
      </c>
      <c r="I234" s="43" t="s">
        <v>12</v>
      </c>
      <c r="J234" s="43" t="s">
        <v>14</v>
      </c>
    </row>
    <row r="235" spans="1:10" ht="25.5" x14ac:dyDescent="0.2">
      <c r="A235" s="44" t="s">
        <v>664</v>
      </c>
      <c r="B235" s="44" t="s">
        <v>96</v>
      </c>
      <c r="C235" s="44" t="s">
        <v>20</v>
      </c>
      <c r="D235" s="35" t="s">
        <v>97</v>
      </c>
      <c r="E235" s="175" t="s">
        <v>799</v>
      </c>
      <c r="F235" s="175"/>
      <c r="G235" s="44" t="s">
        <v>47</v>
      </c>
      <c r="H235" s="53">
        <v>1</v>
      </c>
      <c r="I235" s="54">
        <v>68.430000000000007</v>
      </c>
      <c r="J235" s="54">
        <v>68.430000000000007</v>
      </c>
    </row>
    <row r="236" spans="1:10" ht="25.5" x14ac:dyDescent="0.2">
      <c r="A236" s="45" t="s">
        <v>666</v>
      </c>
      <c r="B236" s="45" t="s">
        <v>740</v>
      </c>
      <c r="C236" s="45" t="s">
        <v>20</v>
      </c>
      <c r="D236" s="36" t="s">
        <v>741</v>
      </c>
      <c r="E236" s="170" t="s">
        <v>672</v>
      </c>
      <c r="F236" s="170"/>
      <c r="G236" s="45" t="s">
        <v>673</v>
      </c>
      <c r="H236" s="55">
        <v>1.1890000000000001</v>
      </c>
      <c r="I236" s="56">
        <v>18.89</v>
      </c>
      <c r="J236" s="56">
        <v>22.46</v>
      </c>
    </row>
    <row r="237" spans="1:10" ht="25.5" x14ac:dyDescent="0.2">
      <c r="A237" s="45" t="s">
        <v>666</v>
      </c>
      <c r="B237" s="45" t="s">
        <v>674</v>
      </c>
      <c r="C237" s="45" t="s">
        <v>20</v>
      </c>
      <c r="D237" s="36" t="s">
        <v>675</v>
      </c>
      <c r="E237" s="170" t="s">
        <v>672</v>
      </c>
      <c r="F237" s="170"/>
      <c r="G237" s="45" t="s">
        <v>673</v>
      </c>
      <c r="H237" s="55">
        <v>3.0529999999999999</v>
      </c>
      <c r="I237" s="56">
        <v>15.06</v>
      </c>
      <c r="J237" s="56">
        <v>45.97</v>
      </c>
    </row>
    <row r="238" spans="1:10" ht="25.5" x14ac:dyDescent="0.2">
      <c r="A238" s="40"/>
      <c r="B238" s="40"/>
      <c r="C238" s="40"/>
      <c r="D238" s="50"/>
      <c r="E238" s="40" t="s">
        <v>686</v>
      </c>
      <c r="F238" s="59">
        <v>45.73</v>
      </c>
      <c r="G238" s="40" t="s">
        <v>687</v>
      </c>
      <c r="H238" s="59">
        <v>0</v>
      </c>
      <c r="I238" s="40" t="s">
        <v>688</v>
      </c>
      <c r="J238" s="59">
        <v>45.73</v>
      </c>
    </row>
    <row r="239" spans="1:10" ht="25.5" x14ac:dyDescent="0.2">
      <c r="A239" s="40"/>
      <c r="B239" s="40"/>
      <c r="C239" s="40"/>
      <c r="D239" s="50"/>
      <c r="E239" s="40" t="s">
        <v>689</v>
      </c>
      <c r="F239" s="59">
        <v>19.72</v>
      </c>
      <c r="G239" s="40"/>
      <c r="H239" s="172" t="s">
        <v>690</v>
      </c>
      <c r="I239" s="172"/>
      <c r="J239" s="59">
        <v>88.15</v>
      </c>
    </row>
    <row r="240" spans="1:10" ht="26.25" thickBot="1" x14ac:dyDescent="0.25">
      <c r="A240" s="32"/>
      <c r="B240" s="32"/>
      <c r="C240" s="32"/>
      <c r="D240" s="31"/>
      <c r="E240" s="32"/>
      <c r="F240" s="32"/>
      <c r="G240" s="32" t="s">
        <v>691</v>
      </c>
      <c r="H240" s="60">
        <v>2.67</v>
      </c>
      <c r="I240" s="32" t="s">
        <v>692</v>
      </c>
      <c r="J240" s="61">
        <v>235.36</v>
      </c>
    </row>
    <row r="241" spans="1:10" ht="15" thickTop="1" x14ac:dyDescent="0.2">
      <c r="A241" s="47"/>
      <c r="B241" s="47"/>
      <c r="C241" s="47"/>
      <c r="D241" s="38"/>
      <c r="E241" s="47"/>
      <c r="F241" s="47"/>
      <c r="G241" s="47"/>
      <c r="H241" s="47"/>
      <c r="I241" s="47"/>
      <c r="J241" s="47"/>
    </row>
    <row r="242" spans="1:10" ht="15" x14ac:dyDescent="0.2">
      <c r="A242" s="43" t="s">
        <v>98</v>
      </c>
      <c r="B242" s="43" t="s">
        <v>7</v>
      </c>
      <c r="C242" s="43" t="s">
        <v>8</v>
      </c>
      <c r="D242" s="34" t="s">
        <v>9</v>
      </c>
      <c r="E242" s="174" t="s">
        <v>663</v>
      </c>
      <c r="F242" s="174"/>
      <c r="G242" s="43" t="s">
        <v>10</v>
      </c>
      <c r="H242" s="43" t="s">
        <v>11</v>
      </c>
      <c r="I242" s="43" t="s">
        <v>12</v>
      </c>
      <c r="J242" s="43" t="s">
        <v>14</v>
      </c>
    </row>
    <row r="243" spans="1:10" ht="25.5" x14ac:dyDescent="0.2">
      <c r="A243" s="44" t="s">
        <v>664</v>
      </c>
      <c r="B243" s="44" t="s">
        <v>99</v>
      </c>
      <c r="C243" s="44" t="s">
        <v>20</v>
      </c>
      <c r="D243" s="35" t="s">
        <v>100</v>
      </c>
      <c r="E243" s="175" t="s">
        <v>669</v>
      </c>
      <c r="F243" s="175"/>
      <c r="G243" s="44" t="s">
        <v>47</v>
      </c>
      <c r="H243" s="53">
        <v>1</v>
      </c>
      <c r="I243" s="54">
        <v>550.47</v>
      </c>
      <c r="J243" s="54">
        <v>550.47</v>
      </c>
    </row>
    <row r="244" spans="1:10" ht="38.25" x14ac:dyDescent="0.2">
      <c r="A244" s="45" t="s">
        <v>666</v>
      </c>
      <c r="B244" s="45" t="s">
        <v>818</v>
      </c>
      <c r="C244" s="45" t="s">
        <v>20</v>
      </c>
      <c r="D244" s="36" t="s">
        <v>819</v>
      </c>
      <c r="E244" s="170" t="s">
        <v>669</v>
      </c>
      <c r="F244" s="170"/>
      <c r="G244" s="45" t="s">
        <v>47</v>
      </c>
      <c r="H244" s="55">
        <v>1.1299999999999999</v>
      </c>
      <c r="I244" s="56">
        <v>360.73</v>
      </c>
      <c r="J244" s="56">
        <v>407.62</v>
      </c>
    </row>
    <row r="245" spans="1:10" ht="25.5" x14ac:dyDescent="0.2">
      <c r="A245" s="45" t="s">
        <v>666</v>
      </c>
      <c r="B245" s="45" t="s">
        <v>740</v>
      </c>
      <c r="C245" s="45" t="s">
        <v>20</v>
      </c>
      <c r="D245" s="36" t="s">
        <v>741</v>
      </c>
      <c r="E245" s="170" t="s">
        <v>672</v>
      </c>
      <c r="F245" s="170"/>
      <c r="G245" s="45" t="s">
        <v>673</v>
      </c>
      <c r="H245" s="55">
        <v>6.2119999999999997</v>
      </c>
      <c r="I245" s="56">
        <v>18.89</v>
      </c>
      <c r="J245" s="56">
        <v>117.34</v>
      </c>
    </row>
    <row r="246" spans="1:10" ht="25.5" x14ac:dyDescent="0.2">
      <c r="A246" s="45" t="s">
        <v>666</v>
      </c>
      <c r="B246" s="45" t="s">
        <v>674</v>
      </c>
      <c r="C246" s="45" t="s">
        <v>20</v>
      </c>
      <c r="D246" s="36" t="s">
        <v>675</v>
      </c>
      <c r="E246" s="170" t="s">
        <v>672</v>
      </c>
      <c r="F246" s="170"/>
      <c r="G246" s="45" t="s">
        <v>673</v>
      </c>
      <c r="H246" s="55">
        <v>1.694</v>
      </c>
      <c r="I246" s="56">
        <v>15.06</v>
      </c>
      <c r="J246" s="56">
        <v>25.51</v>
      </c>
    </row>
    <row r="247" spans="1:10" ht="25.5" x14ac:dyDescent="0.2">
      <c r="A247" s="40"/>
      <c r="B247" s="40"/>
      <c r="C247" s="40"/>
      <c r="D247" s="50"/>
      <c r="E247" s="40" t="s">
        <v>686</v>
      </c>
      <c r="F247" s="59">
        <v>139.18</v>
      </c>
      <c r="G247" s="40" t="s">
        <v>687</v>
      </c>
      <c r="H247" s="59">
        <v>0</v>
      </c>
      <c r="I247" s="40" t="s">
        <v>688</v>
      </c>
      <c r="J247" s="59">
        <v>139.18</v>
      </c>
    </row>
    <row r="248" spans="1:10" ht="25.5" x14ac:dyDescent="0.2">
      <c r="A248" s="40"/>
      <c r="B248" s="40"/>
      <c r="C248" s="40"/>
      <c r="D248" s="50"/>
      <c r="E248" s="40" t="s">
        <v>689</v>
      </c>
      <c r="F248" s="59">
        <v>158.63999999999999</v>
      </c>
      <c r="G248" s="40"/>
      <c r="H248" s="172" t="s">
        <v>690</v>
      </c>
      <c r="I248" s="172"/>
      <c r="J248" s="59">
        <v>709.11</v>
      </c>
    </row>
    <row r="249" spans="1:10" ht="26.25" thickBot="1" x14ac:dyDescent="0.25">
      <c r="A249" s="32"/>
      <c r="B249" s="32"/>
      <c r="C249" s="32"/>
      <c r="D249" s="31"/>
      <c r="E249" s="32"/>
      <c r="F249" s="32"/>
      <c r="G249" s="32" t="s">
        <v>691</v>
      </c>
      <c r="H249" s="60">
        <v>0.23</v>
      </c>
      <c r="I249" s="32" t="s">
        <v>692</v>
      </c>
      <c r="J249" s="61">
        <v>163.09</v>
      </c>
    </row>
    <row r="250" spans="1:10" ht="15" thickTop="1" x14ac:dyDescent="0.2">
      <c r="A250" s="47"/>
      <c r="B250" s="47"/>
      <c r="C250" s="47"/>
      <c r="D250" s="38"/>
      <c r="E250" s="47"/>
      <c r="F250" s="47"/>
      <c r="G250" s="47"/>
      <c r="H250" s="47"/>
      <c r="I250" s="47"/>
      <c r="J250" s="47"/>
    </row>
    <row r="251" spans="1:10" ht="15" x14ac:dyDescent="0.2">
      <c r="A251" s="43" t="s">
        <v>101</v>
      </c>
      <c r="B251" s="43" t="s">
        <v>7</v>
      </c>
      <c r="C251" s="43" t="s">
        <v>8</v>
      </c>
      <c r="D251" s="34" t="s">
        <v>9</v>
      </c>
      <c r="E251" s="174" t="s">
        <v>663</v>
      </c>
      <c r="F251" s="174"/>
      <c r="G251" s="43" t="s">
        <v>10</v>
      </c>
      <c r="H251" s="43" t="s">
        <v>11</v>
      </c>
      <c r="I251" s="43" t="s">
        <v>12</v>
      </c>
      <c r="J251" s="43" t="s">
        <v>14</v>
      </c>
    </row>
    <row r="252" spans="1:10" ht="51" x14ac:dyDescent="0.2">
      <c r="A252" s="44" t="s">
        <v>664</v>
      </c>
      <c r="B252" s="44" t="s">
        <v>102</v>
      </c>
      <c r="C252" s="44" t="s">
        <v>20</v>
      </c>
      <c r="D252" s="35" t="s">
        <v>103</v>
      </c>
      <c r="E252" s="175" t="s">
        <v>669</v>
      </c>
      <c r="F252" s="175"/>
      <c r="G252" s="44" t="s">
        <v>22</v>
      </c>
      <c r="H252" s="53">
        <v>1</v>
      </c>
      <c r="I252" s="54">
        <v>152.53</v>
      </c>
      <c r="J252" s="54">
        <v>152.53</v>
      </c>
    </row>
    <row r="253" spans="1:10" ht="38.25" x14ac:dyDescent="0.2">
      <c r="A253" s="45" t="s">
        <v>666</v>
      </c>
      <c r="B253" s="45" t="s">
        <v>820</v>
      </c>
      <c r="C253" s="45" t="s">
        <v>20</v>
      </c>
      <c r="D253" s="36" t="s">
        <v>821</v>
      </c>
      <c r="E253" s="170" t="s">
        <v>744</v>
      </c>
      <c r="F253" s="170"/>
      <c r="G253" s="45" t="s">
        <v>745</v>
      </c>
      <c r="H253" s="55">
        <v>4.3999999999999997E-2</v>
      </c>
      <c r="I253" s="56">
        <v>21.82</v>
      </c>
      <c r="J253" s="56">
        <v>0.96</v>
      </c>
    </row>
    <row r="254" spans="1:10" ht="38.25" x14ac:dyDescent="0.2">
      <c r="A254" s="45" t="s">
        <v>666</v>
      </c>
      <c r="B254" s="45" t="s">
        <v>822</v>
      </c>
      <c r="C254" s="45" t="s">
        <v>20</v>
      </c>
      <c r="D254" s="36" t="s">
        <v>823</v>
      </c>
      <c r="E254" s="170" t="s">
        <v>744</v>
      </c>
      <c r="F254" s="170"/>
      <c r="G254" s="45" t="s">
        <v>748</v>
      </c>
      <c r="H254" s="55">
        <v>0.112</v>
      </c>
      <c r="I254" s="56">
        <v>18.690000000000001</v>
      </c>
      <c r="J254" s="56">
        <v>2.09</v>
      </c>
    </row>
    <row r="255" spans="1:10" ht="25.5" x14ac:dyDescent="0.2">
      <c r="A255" s="45" t="s">
        <v>666</v>
      </c>
      <c r="B255" s="45" t="s">
        <v>670</v>
      </c>
      <c r="C255" s="45" t="s">
        <v>20</v>
      </c>
      <c r="D255" s="36" t="s">
        <v>671</v>
      </c>
      <c r="E255" s="170" t="s">
        <v>672</v>
      </c>
      <c r="F255" s="170"/>
      <c r="G255" s="45" t="s">
        <v>673</v>
      </c>
      <c r="H255" s="55">
        <v>2.5739999999999998</v>
      </c>
      <c r="I255" s="56">
        <v>18.690000000000001</v>
      </c>
      <c r="J255" s="56">
        <v>48.1</v>
      </c>
    </row>
    <row r="256" spans="1:10" ht="25.5" x14ac:dyDescent="0.2">
      <c r="A256" s="45" t="s">
        <v>666</v>
      </c>
      <c r="B256" s="45" t="s">
        <v>824</v>
      </c>
      <c r="C256" s="45" t="s">
        <v>20</v>
      </c>
      <c r="D256" s="36" t="s">
        <v>825</v>
      </c>
      <c r="E256" s="170" t="s">
        <v>672</v>
      </c>
      <c r="F256" s="170"/>
      <c r="G256" s="45" t="s">
        <v>673</v>
      </c>
      <c r="H256" s="55">
        <v>0.95399999999999996</v>
      </c>
      <c r="I256" s="56">
        <v>15.87</v>
      </c>
      <c r="J256" s="56">
        <v>15.13</v>
      </c>
    </row>
    <row r="257" spans="1:10" ht="25.5" x14ac:dyDescent="0.2">
      <c r="A257" s="46" t="s">
        <v>676</v>
      </c>
      <c r="B257" s="46" t="s">
        <v>826</v>
      </c>
      <c r="C257" s="46" t="s">
        <v>20</v>
      </c>
      <c r="D257" s="37" t="s">
        <v>827</v>
      </c>
      <c r="E257" s="171" t="s">
        <v>679</v>
      </c>
      <c r="F257" s="171"/>
      <c r="G257" s="46" t="s">
        <v>22</v>
      </c>
      <c r="H257" s="57">
        <v>0.629</v>
      </c>
      <c r="I257" s="58">
        <v>40.75</v>
      </c>
      <c r="J257" s="58">
        <v>25.63</v>
      </c>
    </row>
    <row r="258" spans="1:10" ht="25.5" x14ac:dyDescent="0.2">
      <c r="A258" s="46" t="s">
        <v>676</v>
      </c>
      <c r="B258" s="46" t="s">
        <v>828</v>
      </c>
      <c r="C258" s="46" t="s">
        <v>20</v>
      </c>
      <c r="D258" s="37" t="s">
        <v>829</v>
      </c>
      <c r="E258" s="171" t="s">
        <v>679</v>
      </c>
      <c r="F258" s="171"/>
      <c r="G258" s="46" t="s">
        <v>143</v>
      </c>
      <c r="H258" s="57">
        <v>0.01</v>
      </c>
      <c r="I258" s="58">
        <v>7.34</v>
      </c>
      <c r="J258" s="58">
        <v>7.0000000000000007E-2</v>
      </c>
    </row>
    <row r="259" spans="1:10" ht="25.5" x14ac:dyDescent="0.2">
      <c r="A259" s="46" t="s">
        <v>676</v>
      </c>
      <c r="B259" s="46" t="s">
        <v>682</v>
      </c>
      <c r="C259" s="46" t="s">
        <v>20</v>
      </c>
      <c r="D259" s="37" t="s">
        <v>683</v>
      </c>
      <c r="E259" s="171" t="s">
        <v>679</v>
      </c>
      <c r="F259" s="171"/>
      <c r="G259" s="46" t="s">
        <v>92</v>
      </c>
      <c r="H259" s="57">
        <v>2.9249999999999998</v>
      </c>
      <c r="I259" s="58">
        <v>8.25</v>
      </c>
      <c r="J259" s="58">
        <v>24.13</v>
      </c>
    </row>
    <row r="260" spans="1:10" ht="25.5" x14ac:dyDescent="0.2">
      <c r="A260" s="46" t="s">
        <v>676</v>
      </c>
      <c r="B260" s="46" t="s">
        <v>830</v>
      </c>
      <c r="C260" s="46" t="s">
        <v>20</v>
      </c>
      <c r="D260" s="37" t="s">
        <v>831</v>
      </c>
      <c r="E260" s="171" t="s">
        <v>679</v>
      </c>
      <c r="F260" s="171"/>
      <c r="G260" s="46" t="s">
        <v>107</v>
      </c>
      <c r="H260" s="57">
        <v>2.7E-2</v>
      </c>
      <c r="I260" s="58">
        <v>20.5</v>
      </c>
      <c r="J260" s="58">
        <v>0.55000000000000004</v>
      </c>
    </row>
    <row r="261" spans="1:10" x14ac:dyDescent="0.2">
      <c r="A261" s="46" t="s">
        <v>676</v>
      </c>
      <c r="B261" s="46" t="s">
        <v>832</v>
      </c>
      <c r="C261" s="46" t="s">
        <v>20</v>
      </c>
      <c r="D261" s="37" t="s">
        <v>833</v>
      </c>
      <c r="E261" s="171" t="s">
        <v>679</v>
      </c>
      <c r="F261" s="171"/>
      <c r="G261" s="46" t="s">
        <v>107</v>
      </c>
      <c r="H261" s="57">
        <v>2.1000000000000001E-2</v>
      </c>
      <c r="I261" s="58">
        <v>18.39</v>
      </c>
      <c r="J261" s="58">
        <v>0.38</v>
      </c>
    </row>
    <row r="262" spans="1:10" x14ac:dyDescent="0.2">
      <c r="A262" s="46" t="s">
        <v>676</v>
      </c>
      <c r="B262" s="46" t="s">
        <v>834</v>
      </c>
      <c r="C262" s="46" t="s">
        <v>20</v>
      </c>
      <c r="D262" s="37" t="s">
        <v>835</v>
      </c>
      <c r="E262" s="171" t="s">
        <v>679</v>
      </c>
      <c r="F262" s="171"/>
      <c r="G262" s="46" t="s">
        <v>107</v>
      </c>
      <c r="H262" s="57">
        <v>6.4000000000000001E-2</v>
      </c>
      <c r="I262" s="58">
        <v>16.93</v>
      </c>
      <c r="J262" s="58">
        <v>1.08</v>
      </c>
    </row>
    <row r="263" spans="1:10" ht="25.5" x14ac:dyDescent="0.2">
      <c r="A263" s="46" t="s">
        <v>676</v>
      </c>
      <c r="B263" s="46" t="s">
        <v>836</v>
      </c>
      <c r="C263" s="46" t="s">
        <v>20</v>
      </c>
      <c r="D263" s="37" t="s">
        <v>837</v>
      </c>
      <c r="E263" s="171" t="s">
        <v>679</v>
      </c>
      <c r="F263" s="171"/>
      <c r="G263" s="46" t="s">
        <v>92</v>
      </c>
      <c r="H263" s="57">
        <v>3.27</v>
      </c>
      <c r="I263" s="58">
        <v>2.89</v>
      </c>
      <c r="J263" s="58">
        <v>9.4499999999999993</v>
      </c>
    </row>
    <row r="264" spans="1:10" ht="38.25" x14ac:dyDescent="0.2">
      <c r="A264" s="46" t="s">
        <v>676</v>
      </c>
      <c r="B264" s="46" t="s">
        <v>838</v>
      </c>
      <c r="C264" s="46" t="s">
        <v>20</v>
      </c>
      <c r="D264" s="37" t="s">
        <v>839</v>
      </c>
      <c r="E264" s="171" t="s">
        <v>679</v>
      </c>
      <c r="F264" s="171"/>
      <c r="G264" s="46" t="s">
        <v>92</v>
      </c>
      <c r="H264" s="57">
        <v>1.1299999999999999</v>
      </c>
      <c r="I264" s="58">
        <v>22.09</v>
      </c>
      <c r="J264" s="58">
        <v>24.96</v>
      </c>
    </row>
    <row r="265" spans="1:10" ht="25.5" x14ac:dyDescent="0.2">
      <c r="A265" s="40"/>
      <c r="B265" s="40"/>
      <c r="C265" s="40"/>
      <c r="D265" s="50"/>
      <c r="E265" s="40" t="s">
        <v>686</v>
      </c>
      <c r="F265" s="59">
        <v>46.61</v>
      </c>
      <c r="G265" s="40" t="s">
        <v>687</v>
      </c>
      <c r="H265" s="59">
        <v>0</v>
      </c>
      <c r="I265" s="40" t="s">
        <v>688</v>
      </c>
      <c r="J265" s="59">
        <v>46.61</v>
      </c>
    </row>
    <row r="266" spans="1:10" ht="25.5" x14ac:dyDescent="0.2">
      <c r="A266" s="40"/>
      <c r="B266" s="40"/>
      <c r="C266" s="40"/>
      <c r="D266" s="50"/>
      <c r="E266" s="40" t="s">
        <v>689</v>
      </c>
      <c r="F266" s="59">
        <v>43.95</v>
      </c>
      <c r="G266" s="40"/>
      <c r="H266" s="172" t="s">
        <v>690</v>
      </c>
      <c r="I266" s="172"/>
      <c r="J266" s="59">
        <v>196.48</v>
      </c>
    </row>
    <row r="267" spans="1:10" ht="26.25" thickBot="1" x14ac:dyDescent="0.25">
      <c r="A267" s="32"/>
      <c r="B267" s="32"/>
      <c r="C267" s="32"/>
      <c r="D267" s="31"/>
      <c r="E267" s="32"/>
      <c r="F267" s="32"/>
      <c r="G267" s="32" t="s">
        <v>691</v>
      </c>
      <c r="H267" s="60">
        <v>7.52</v>
      </c>
      <c r="I267" s="32" t="s">
        <v>692</v>
      </c>
      <c r="J267" s="61">
        <v>1477.52</v>
      </c>
    </row>
    <row r="268" spans="1:10" ht="15" thickTop="1" x14ac:dyDescent="0.2">
      <c r="A268" s="47"/>
      <c r="B268" s="47"/>
      <c r="C268" s="47"/>
      <c r="D268" s="38"/>
      <c r="E268" s="47"/>
      <c r="F268" s="47"/>
      <c r="G268" s="47"/>
      <c r="H268" s="47"/>
      <c r="I268" s="47"/>
      <c r="J268" s="47"/>
    </row>
    <row r="269" spans="1:10" ht="15" x14ac:dyDescent="0.2">
      <c r="A269" s="43" t="s">
        <v>104</v>
      </c>
      <c r="B269" s="43" t="s">
        <v>7</v>
      </c>
      <c r="C269" s="43" t="s">
        <v>8</v>
      </c>
      <c r="D269" s="34" t="s">
        <v>9</v>
      </c>
      <c r="E269" s="174" t="s">
        <v>663</v>
      </c>
      <c r="F269" s="174"/>
      <c r="G269" s="43" t="s">
        <v>10</v>
      </c>
      <c r="H269" s="43" t="s">
        <v>11</v>
      </c>
      <c r="I269" s="43" t="s">
        <v>12</v>
      </c>
      <c r="J269" s="43" t="s">
        <v>14</v>
      </c>
    </row>
    <row r="270" spans="1:10" ht="25.5" x14ac:dyDescent="0.2">
      <c r="A270" s="44" t="s">
        <v>664</v>
      </c>
      <c r="B270" s="44" t="s">
        <v>105</v>
      </c>
      <c r="C270" s="44" t="s">
        <v>20</v>
      </c>
      <c r="D270" s="35" t="s">
        <v>106</v>
      </c>
      <c r="E270" s="175" t="s">
        <v>669</v>
      </c>
      <c r="F270" s="175"/>
      <c r="G270" s="44" t="s">
        <v>107</v>
      </c>
      <c r="H270" s="53">
        <v>1</v>
      </c>
      <c r="I270" s="54">
        <v>15.75</v>
      </c>
      <c r="J270" s="54">
        <v>15.75</v>
      </c>
    </row>
    <row r="271" spans="1:10" ht="38.25" x14ac:dyDescent="0.2">
      <c r="A271" s="45" t="s">
        <v>666</v>
      </c>
      <c r="B271" s="45" t="s">
        <v>840</v>
      </c>
      <c r="C271" s="45" t="s">
        <v>20</v>
      </c>
      <c r="D271" s="36" t="s">
        <v>841</v>
      </c>
      <c r="E271" s="170" t="s">
        <v>669</v>
      </c>
      <c r="F271" s="170"/>
      <c r="G271" s="45" t="s">
        <v>107</v>
      </c>
      <c r="H271" s="55">
        <v>1</v>
      </c>
      <c r="I271" s="56">
        <v>10.35</v>
      </c>
      <c r="J271" s="56">
        <v>10.35</v>
      </c>
    </row>
    <row r="272" spans="1:10" ht="25.5" x14ac:dyDescent="0.2">
      <c r="A272" s="45" t="s">
        <v>666</v>
      </c>
      <c r="B272" s="45" t="s">
        <v>842</v>
      </c>
      <c r="C272" s="45" t="s">
        <v>20</v>
      </c>
      <c r="D272" s="36" t="s">
        <v>843</v>
      </c>
      <c r="E272" s="170" t="s">
        <v>672</v>
      </c>
      <c r="F272" s="170"/>
      <c r="G272" s="45" t="s">
        <v>673</v>
      </c>
      <c r="H272" s="55">
        <v>0.19450000000000001</v>
      </c>
      <c r="I272" s="56">
        <v>18.79</v>
      </c>
      <c r="J272" s="56">
        <v>3.65</v>
      </c>
    </row>
    <row r="273" spans="1:10" ht="25.5" x14ac:dyDescent="0.2">
      <c r="A273" s="45" t="s">
        <v>666</v>
      </c>
      <c r="B273" s="45" t="s">
        <v>844</v>
      </c>
      <c r="C273" s="45" t="s">
        <v>20</v>
      </c>
      <c r="D273" s="36" t="s">
        <v>845</v>
      </c>
      <c r="E273" s="170" t="s">
        <v>672</v>
      </c>
      <c r="F273" s="170"/>
      <c r="G273" s="45" t="s">
        <v>673</v>
      </c>
      <c r="H273" s="55">
        <v>6.3500000000000001E-2</v>
      </c>
      <c r="I273" s="56">
        <v>14.75</v>
      </c>
      <c r="J273" s="56">
        <v>0.93</v>
      </c>
    </row>
    <row r="274" spans="1:10" ht="25.5" x14ac:dyDescent="0.2">
      <c r="A274" s="46" t="s">
        <v>676</v>
      </c>
      <c r="B274" s="46" t="s">
        <v>846</v>
      </c>
      <c r="C274" s="46" t="s">
        <v>20</v>
      </c>
      <c r="D274" s="37" t="s">
        <v>847</v>
      </c>
      <c r="E274" s="171" t="s">
        <v>679</v>
      </c>
      <c r="F274" s="171"/>
      <c r="G274" s="46" t="s">
        <v>107</v>
      </c>
      <c r="H274" s="57">
        <v>2.5000000000000001E-2</v>
      </c>
      <c r="I274" s="58">
        <v>16.600000000000001</v>
      </c>
      <c r="J274" s="58">
        <v>0.41</v>
      </c>
    </row>
    <row r="275" spans="1:10" ht="38.25" x14ac:dyDescent="0.2">
      <c r="A275" s="46" t="s">
        <v>676</v>
      </c>
      <c r="B275" s="46" t="s">
        <v>848</v>
      </c>
      <c r="C275" s="46" t="s">
        <v>20</v>
      </c>
      <c r="D275" s="37" t="s">
        <v>849</v>
      </c>
      <c r="E275" s="171" t="s">
        <v>679</v>
      </c>
      <c r="F275" s="171"/>
      <c r="G275" s="46" t="s">
        <v>211</v>
      </c>
      <c r="H275" s="57">
        <v>1.9664999999999999</v>
      </c>
      <c r="I275" s="58">
        <v>0.21</v>
      </c>
      <c r="J275" s="58">
        <v>0.41</v>
      </c>
    </row>
    <row r="276" spans="1:10" ht="25.5" x14ac:dyDescent="0.2">
      <c r="A276" s="40"/>
      <c r="B276" s="40"/>
      <c r="C276" s="40"/>
      <c r="D276" s="50"/>
      <c r="E276" s="40" t="s">
        <v>686</v>
      </c>
      <c r="F276" s="59">
        <v>4.3</v>
      </c>
      <c r="G276" s="40" t="s">
        <v>687</v>
      </c>
      <c r="H276" s="59">
        <v>0</v>
      </c>
      <c r="I276" s="40" t="s">
        <v>688</v>
      </c>
      <c r="J276" s="59">
        <v>4.3</v>
      </c>
    </row>
    <row r="277" spans="1:10" ht="25.5" x14ac:dyDescent="0.2">
      <c r="A277" s="40"/>
      <c r="B277" s="40"/>
      <c r="C277" s="40"/>
      <c r="D277" s="50"/>
      <c r="E277" s="40" t="s">
        <v>689</v>
      </c>
      <c r="F277" s="59">
        <v>4.53</v>
      </c>
      <c r="G277" s="40"/>
      <c r="H277" s="172" t="s">
        <v>690</v>
      </c>
      <c r="I277" s="172"/>
      <c r="J277" s="59">
        <v>20.28</v>
      </c>
    </row>
    <row r="278" spans="1:10" ht="26.25" thickBot="1" x14ac:dyDescent="0.25">
      <c r="A278" s="32"/>
      <c r="B278" s="32"/>
      <c r="C278" s="32"/>
      <c r="D278" s="31"/>
      <c r="E278" s="32"/>
      <c r="F278" s="32"/>
      <c r="G278" s="32" t="s">
        <v>691</v>
      </c>
      <c r="H278" s="60">
        <v>0.66</v>
      </c>
      <c r="I278" s="32" t="s">
        <v>692</v>
      </c>
      <c r="J278" s="61">
        <v>13.38</v>
      </c>
    </row>
    <row r="279" spans="1:10" ht="15" thickTop="1" x14ac:dyDescent="0.2">
      <c r="A279" s="47"/>
      <c r="B279" s="47"/>
      <c r="C279" s="47"/>
      <c r="D279" s="38"/>
      <c r="E279" s="47"/>
      <c r="F279" s="47"/>
      <c r="G279" s="47"/>
      <c r="H279" s="47"/>
      <c r="I279" s="47"/>
      <c r="J279" s="47"/>
    </row>
    <row r="280" spans="1:10" ht="15" x14ac:dyDescent="0.2">
      <c r="A280" s="43" t="s">
        <v>108</v>
      </c>
      <c r="B280" s="43" t="s">
        <v>7</v>
      </c>
      <c r="C280" s="43" t="s">
        <v>8</v>
      </c>
      <c r="D280" s="34" t="s">
        <v>9</v>
      </c>
      <c r="E280" s="174" t="s">
        <v>663</v>
      </c>
      <c r="F280" s="174"/>
      <c r="G280" s="43" t="s">
        <v>10</v>
      </c>
      <c r="H280" s="43" t="s">
        <v>11</v>
      </c>
      <c r="I280" s="43" t="s">
        <v>12</v>
      </c>
      <c r="J280" s="43" t="s">
        <v>14</v>
      </c>
    </row>
    <row r="281" spans="1:10" ht="25.5" x14ac:dyDescent="0.2">
      <c r="A281" s="44" t="s">
        <v>664</v>
      </c>
      <c r="B281" s="44" t="s">
        <v>109</v>
      </c>
      <c r="C281" s="44" t="s">
        <v>20</v>
      </c>
      <c r="D281" s="35" t="s">
        <v>110</v>
      </c>
      <c r="E281" s="175" t="s">
        <v>669</v>
      </c>
      <c r="F281" s="175"/>
      <c r="G281" s="44" t="s">
        <v>107</v>
      </c>
      <c r="H281" s="53">
        <v>1</v>
      </c>
      <c r="I281" s="54">
        <v>13.94</v>
      </c>
      <c r="J281" s="54">
        <v>13.94</v>
      </c>
    </row>
    <row r="282" spans="1:10" ht="38.25" x14ac:dyDescent="0.2">
      <c r="A282" s="45" t="s">
        <v>666</v>
      </c>
      <c r="B282" s="45" t="s">
        <v>850</v>
      </c>
      <c r="C282" s="45" t="s">
        <v>20</v>
      </c>
      <c r="D282" s="36" t="s">
        <v>851</v>
      </c>
      <c r="E282" s="170" t="s">
        <v>669</v>
      </c>
      <c r="F282" s="170"/>
      <c r="G282" s="45" t="s">
        <v>107</v>
      </c>
      <c r="H282" s="55">
        <v>1</v>
      </c>
      <c r="I282" s="56">
        <v>10.66</v>
      </c>
      <c r="J282" s="56">
        <v>10.66</v>
      </c>
    </row>
    <row r="283" spans="1:10" ht="25.5" x14ac:dyDescent="0.2">
      <c r="A283" s="45" t="s">
        <v>666</v>
      </c>
      <c r="B283" s="45" t="s">
        <v>842</v>
      </c>
      <c r="C283" s="45" t="s">
        <v>20</v>
      </c>
      <c r="D283" s="36" t="s">
        <v>843</v>
      </c>
      <c r="E283" s="170" t="s">
        <v>672</v>
      </c>
      <c r="F283" s="170"/>
      <c r="G283" s="45" t="s">
        <v>673</v>
      </c>
      <c r="H283" s="55">
        <v>0.11550000000000001</v>
      </c>
      <c r="I283" s="56">
        <v>18.79</v>
      </c>
      <c r="J283" s="56">
        <v>2.17</v>
      </c>
    </row>
    <row r="284" spans="1:10" ht="25.5" x14ac:dyDescent="0.2">
      <c r="A284" s="45" t="s">
        <v>666</v>
      </c>
      <c r="B284" s="45" t="s">
        <v>844</v>
      </c>
      <c r="C284" s="45" t="s">
        <v>20</v>
      </c>
      <c r="D284" s="36" t="s">
        <v>845</v>
      </c>
      <c r="E284" s="170" t="s">
        <v>672</v>
      </c>
      <c r="F284" s="170"/>
      <c r="G284" s="45" t="s">
        <v>673</v>
      </c>
      <c r="H284" s="55">
        <v>3.7499999999999999E-2</v>
      </c>
      <c r="I284" s="56">
        <v>14.75</v>
      </c>
      <c r="J284" s="56">
        <v>0.55000000000000004</v>
      </c>
    </row>
    <row r="285" spans="1:10" ht="25.5" x14ac:dyDescent="0.2">
      <c r="A285" s="46" t="s">
        <v>676</v>
      </c>
      <c r="B285" s="46" t="s">
        <v>846</v>
      </c>
      <c r="C285" s="46" t="s">
        <v>20</v>
      </c>
      <c r="D285" s="37" t="s">
        <v>847</v>
      </c>
      <c r="E285" s="171" t="s">
        <v>679</v>
      </c>
      <c r="F285" s="171"/>
      <c r="G285" s="46" t="s">
        <v>107</v>
      </c>
      <c r="H285" s="57">
        <v>2.5000000000000001E-2</v>
      </c>
      <c r="I285" s="58">
        <v>16.600000000000001</v>
      </c>
      <c r="J285" s="58">
        <v>0.41</v>
      </c>
    </row>
    <row r="286" spans="1:10" ht="38.25" x14ac:dyDescent="0.2">
      <c r="A286" s="46" t="s">
        <v>676</v>
      </c>
      <c r="B286" s="46" t="s">
        <v>848</v>
      </c>
      <c r="C286" s="46" t="s">
        <v>20</v>
      </c>
      <c r="D286" s="37" t="s">
        <v>849</v>
      </c>
      <c r="E286" s="171" t="s">
        <v>679</v>
      </c>
      <c r="F286" s="171"/>
      <c r="G286" s="46" t="s">
        <v>211</v>
      </c>
      <c r="H286" s="57">
        <v>0.72399999999999998</v>
      </c>
      <c r="I286" s="58">
        <v>0.21</v>
      </c>
      <c r="J286" s="58">
        <v>0.15</v>
      </c>
    </row>
    <row r="287" spans="1:10" ht="25.5" x14ac:dyDescent="0.2">
      <c r="A287" s="40"/>
      <c r="B287" s="40"/>
      <c r="C287" s="40"/>
      <c r="D287" s="50"/>
      <c r="E287" s="40" t="s">
        <v>686</v>
      </c>
      <c r="F287" s="59">
        <v>2.19</v>
      </c>
      <c r="G287" s="40" t="s">
        <v>687</v>
      </c>
      <c r="H287" s="59">
        <v>0</v>
      </c>
      <c r="I287" s="40" t="s">
        <v>688</v>
      </c>
      <c r="J287" s="59">
        <v>2.19</v>
      </c>
    </row>
    <row r="288" spans="1:10" ht="25.5" x14ac:dyDescent="0.2">
      <c r="A288" s="40"/>
      <c r="B288" s="40"/>
      <c r="C288" s="40"/>
      <c r="D288" s="50"/>
      <c r="E288" s="40" t="s">
        <v>689</v>
      </c>
      <c r="F288" s="59">
        <v>4.01</v>
      </c>
      <c r="G288" s="40"/>
      <c r="H288" s="172" t="s">
        <v>690</v>
      </c>
      <c r="I288" s="172"/>
      <c r="J288" s="59">
        <v>17.95</v>
      </c>
    </row>
    <row r="289" spans="1:10" ht="26.25" thickBot="1" x14ac:dyDescent="0.25">
      <c r="A289" s="32"/>
      <c r="B289" s="32"/>
      <c r="C289" s="32"/>
      <c r="D289" s="31"/>
      <c r="E289" s="32"/>
      <c r="F289" s="32"/>
      <c r="G289" s="32" t="s">
        <v>691</v>
      </c>
      <c r="H289" s="60">
        <v>26.5</v>
      </c>
      <c r="I289" s="32" t="s">
        <v>692</v>
      </c>
      <c r="J289" s="61">
        <v>475.67</v>
      </c>
    </row>
    <row r="290" spans="1:10" ht="15" thickTop="1" x14ac:dyDescent="0.2">
      <c r="A290" s="47"/>
      <c r="B290" s="47"/>
      <c r="C290" s="47"/>
      <c r="D290" s="38"/>
      <c r="E290" s="47"/>
      <c r="F290" s="47"/>
      <c r="G290" s="47"/>
      <c r="H290" s="47"/>
      <c r="I290" s="47"/>
      <c r="J290" s="47"/>
    </row>
    <row r="291" spans="1:10" ht="15" x14ac:dyDescent="0.2">
      <c r="A291" s="43" t="s">
        <v>111</v>
      </c>
      <c r="B291" s="43" t="s">
        <v>7</v>
      </c>
      <c r="C291" s="43" t="s">
        <v>8</v>
      </c>
      <c r="D291" s="34" t="s">
        <v>9</v>
      </c>
      <c r="E291" s="174" t="s">
        <v>663</v>
      </c>
      <c r="F291" s="174"/>
      <c r="G291" s="43" t="s">
        <v>10</v>
      </c>
      <c r="H291" s="43" t="s">
        <v>11</v>
      </c>
      <c r="I291" s="43" t="s">
        <v>12</v>
      </c>
      <c r="J291" s="43" t="s">
        <v>14</v>
      </c>
    </row>
    <row r="292" spans="1:10" ht="38.25" x14ac:dyDescent="0.2">
      <c r="A292" s="44" t="s">
        <v>664</v>
      </c>
      <c r="B292" s="44" t="s">
        <v>112</v>
      </c>
      <c r="C292" s="44" t="s">
        <v>20</v>
      </c>
      <c r="D292" s="35" t="s">
        <v>113</v>
      </c>
      <c r="E292" s="175" t="s">
        <v>669</v>
      </c>
      <c r="F292" s="175"/>
      <c r="G292" s="44" t="s">
        <v>47</v>
      </c>
      <c r="H292" s="53">
        <v>1</v>
      </c>
      <c r="I292" s="54">
        <v>679.12</v>
      </c>
      <c r="J292" s="54">
        <v>679.12</v>
      </c>
    </row>
    <row r="293" spans="1:10" ht="38.25" x14ac:dyDescent="0.2">
      <c r="A293" s="45" t="s">
        <v>666</v>
      </c>
      <c r="B293" s="45" t="s">
        <v>852</v>
      </c>
      <c r="C293" s="45" t="s">
        <v>20</v>
      </c>
      <c r="D293" s="36" t="s">
        <v>853</v>
      </c>
      <c r="E293" s="170" t="s">
        <v>744</v>
      </c>
      <c r="F293" s="170"/>
      <c r="G293" s="45" t="s">
        <v>745</v>
      </c>
      <c r="H293" s="55">
        <v>0.314</v>
      </c>
      <c r="I293" s="56">
        <v>1.93</v>
      </c>
      <c r="J293" s="56">
        <v>0.6</v>
      </c>
    </row>
    <row r="294" spans="1:10" ht="38.25" x14ac:dyDescent="0.2">
      <c r="A294" s="45" t="s">
        <v>666</v>
      </c>
      <c r="B294" s="45" t="s">
        <v>854</v>
      </c>
      <c r="C294" s="45" t="s">
        <v>20</v>
      </c>
      <c r="D294" s="36" t="s">
        <v>855</v>
      </c>
      <c r="E294" s="170" t="s">
        <v>744</v>
      </c>
      <c r="F294" s="170"/>
      <c r="G294" s="45" t="s">
        <v>748</v>
      </c>
      <c r="H294" s="55">
        <v>0.91100000000000003</v>
      </c>
      <c r="I294" s="56">
        <v>0.42</v>
      </c>
      <c r="J294" s="56">
        <v>0.38</v>
      </c>
    </row>
    <row r="295" spans="1:10" ht="38.25" x14ac:dyDescent="0.2">
      <c r="A295" s="45" t="s">
        <v>666</v>
      </c>
      <c r="B295" s="45" t="s">
        <v>856</v>
      </c>
      <c r="C295" s="45" t="s">
        <v>20</v>
      </c>
      <c r="D295" s="36" t="s">
        <v>857</v>
      </c>
      <c r="E295" s="170" t="s">
        <v>669</v>
      </c>
      <c r="F295" s="170"/>
      <c r="G295" s="45" t="s">
        <v>47</v>
      </c>
      <c r="H295" s="55">
        <v>1.1499999999999999</v>
      </c>
      <c r="I295" s="56">
        <v>518.41999999999996</v>
      </c>
      <c r="J295" s="56">
        <v>596.17999999999995</v>
      </c>
    </row>
    <row r="296" spans="1:10" ht="25.5" x14ac:dyDescent="0.2">
      <c r="A296" s="45" t="s">
        <v>666</v>
      </c>
      <c r="B296" s="45" t="s">
        <v>674</v>
      </c>
      <c r="C296" s="45" t="s">
        <v>20</v>
      </c>
      <c r="D296" s="36" t="s">
        <v>675</v>
      </c>
      <c r="E296" s="170" t="s">
        <v>672</v>
      </c>
      <c r="F296" s="170"/>
      <c r="G296" s="45" t="s">
        <v>673</v>
      </c>
      <c r="H296" s="55">
        <v>2.4500000000000002</v>
      </c>
      <c r="I296" s="56">
        <v>15.06</v>
      </c>
      <c r="J296" s="56">
        <v>36.89</v>
      </c>
    </row>
    <row r="297" spans="1:10" ht="25.5" x14ac:dyDescent="0.2">
      <c r="A297" s="45" t="s">
        <v>666</v>
      </c>
      <c r="B297" s="45" t="s">
        <v>740</v>
      </c>
      <c r="C297" s="45" t="s">
        <v>20</v>
      </c>
      <c r="D297" s="36" t="s">
        <v>741</v>
      </c>
      <c r="E297" s="170" t="s">
        <v>672</v>
      </c>
      <c r="F297" s="170"/>
      <c r="G297" s="45" t="s">
        <v>673</v>
      </c>
      <c r="H297" s="55">
        <v>2.3860000000000001</v>
      </c>
      <c r="I297" s="56">
        <v>18.89</v>
      </c>
      <c r="J297" s="56">
        <v>45.07</v>
      </c>
    </row>
    <row r="298" spans="1:10" ht="25.5" x14ac:dyDescent="0.2">
      <c r="A298" s="40"/>
      <c r="B298" s="40"/>
      <c r="C298" s="40"/>
      <c r="D298" s="50"/>
      <c r="E298" s="40" t="s">
        <v>686</v>
      </c>
      <c r="F298" s="59">
        <v>93.03</v>
      </c>
      <c r="G298" s="40" t="s">
        <v>687</v>
      </c>
      <c r="H298" s="59">
        <v>0</v>
      </c>
      <c r="I298" s="40" t="s">
        <v>688</v>
      </c>
      <c r="J298" s="59">
        <v>93.03</v>
      </c>
    </row>
    <row r="299" spans="1:10" ht="25.5" x14ac:dyDescent="0.2">
      <c r="A299" s="40"/>
      <c r="B299" s="40"/>
      <c r="C299" s="40"/>
      <c r="D299" s="50"/>
      <c r="E299" s="40" t="s">
        <v>689</v>
      </c>
      <c r="F299" s="59">
        <v>195.72</v>
      </c>
      <c r="G299" s="40"/>
      <c r="H299" s="172" t="s">
        <v>690</v>
      </c>
      <c r="I299" s="172"/>
      <c r="J299" s="59">
        <v>874.84</v>
      </c>
    </row>
    <row r="300" spans="1:10" ht="26.25" thickBot="1" x14ac:dyDescent="0.25">
      <c r="A300" s="32"/>
      <c r="B300" s="32"/>
      <c r="C300" s="32"/>
      <c r="D300" s="31"/>
      <c r="E300" s="32"/>
      <c r="F300" s="32"/>
      <c r="G300" s="32" t="s">
        <v>691</v>
      </c>
      <c r="H300" s="60">
        <v>1.06</v>
      </c>
      <c r="I300" s="32" t="s">
        <v>692</v>
      </c>
      <c r="J300" s="61">
        <v>927.33</v>
      </c>
    </row>
    <row r="301" spans="1:10" ht="15" thickTop="1" x14ac:dyDescent="0.2">
      <c r="A301" s="47"/>
      <c r="B301" s="47"/>
      <c r="C301" s="47"/>
      <c r="D301" s="38"/>
      <c r="E301" s="47"/>
      <c r="F301" s="47"/>
      <c r="G301" s="47"/>
      <c r="H301" s="47"/>
      <c r="I301" s="47"/>
      <c r="J301" s="47"/>
    </row>
    <row r="302" spans="1:10" ht="15" x14ac:dyDescent="0.2">
      <c r="A302" s="43" t="s">
        <v>114</v>
      </c>
      <c r="B302" s="43" t="s">
        <v>7</v>
      </c>
      <c r="C302" s="43" t="s">
        <v>8</v>
      </c>
      <c r="D302" s="34" t="s">
        <v>9</v>
      </c>
      <c r="E302" s="174" t="s">
        <v>663</v>
      </c>
      <c r="F302" s="174"/>
      <c r="G302" s="43" t="s">
        <v>10</v>
      </c>
      <c r="H302" s="43" t="s">
        <v>11</v>
      </c>
      <c r="I302" s="43" t="s">
        <v>12</v>
      </c>
      <c r="J302" s="43" t="s">
        <v>14</v>
      </c>
    </row>
    <row r="303" spans="1:10" ht="25.5" x14ac:dyDescent="0.2">
      <c r="A303" s="44" t="s">
        <v>664</v>
      </c>
      <c r="B303" s="44" t="s">
        <v>115</v>
      </c>
      <c r="C303" s="44" t="s">
        <v>20</v>
      </c>
      <c r="D303" s="35" t="s">
        <v>116</v>
      </c>
      <c r="E303" s="175" t="s">
        <v>799</v>
      </c>
      <c r="F303" s="175"/>
      <c r="G303" s="44" t="s">
        <v>47</v>
      </c>
      <c r="H303" s="53">
        <v>1</v>
      </c>
      <c r="I303" s="54">
        <v>23.55</v>
      </c>
      <c r="J303" s="54">
        <v>23.55</v>
      </c>
    </row>
    <row r="304" spans="1:10" ht="38.25" x14ac:dyDescent="0.2">
      <c r="A304" s="45" t="s">
        <v>666</v>
      </c>
      <c r="B304" s="45" t="s">
        <v>858</v>
      </c>
      <c r="C304" s="45" t="s">
        <v>20</v>
      </c>
      <c r="D304" s="36" t="s">
        <v>859</v>
      </c>
      <c r="E304" s="170" t="s">
        <v>744</v>
      </c>
      <c r="F304" s="170"/>
      <c r="G304" s="45" t="s">
        <v>745</v>
      </c>
      <c r="H304" s="55">
        <v>0.27400000000000002</v>
      </c>
      <c r="I304" s="56">
        <v>26.3</v>
      </c>
      <c r="J304" s="56">
        <v>7.2</v>
      </c>
    </row>
    <row r="305" spans="1:10" ht="38.25" x14ac:dyDescent="0.2">
      <c r="A305" s="45" t="s">
        <v>666</v>
      </c>
      <c r="B305" s="45" t="s">
        <v>860</v>
      </c>
      <c r="C305" s="45" t="s">
        <v>20</v>
      </c>
      <c r="D305" s="36" t="s">
        <v>861</v>
      </c>
      <c r="E305" s="170" t="s">
        <v>744</v>
      </c>
      <c r="F305" s="170"/>
      <c r="G305" s="45" t="s">
        <v>748</v>
      </c>
      <c r="H305" s="55">
        <v>0.254</v>
      </c>
      <c r="I305" s="56">
        <v>19.36</v>
      </c>
      <c r="J305" s="56">
        <v>4.91</v>
      </c>
    </row>
    <row r="306" spans="1:10" ht="25.5" x14ac:dyDescent="0.2">
      <c r="A306" s="45" t="s">
        <v>666</v>
      </c>
      <c r="B306" s="45" t="s">
        <v>862</v>
      </c>
      <c r="C306" s="45" t="s">
        <v>20</v>
      </c>
      <c r="D306" s="36" t="s">
        <v>863</v>
      </c>
      <c r="E306" s="170" t="s">
        <v>799</v>
      </c>
      <c r="F306" s="170"/>
      <c r="G306" s="45" t="s">
        <v>47</v>
      </c>
      <c r="H306" s="55">
        <v>1</v>
      </c>
      <c r="I306" s="56">
        <v>1.66</v>
      </c>
      <c r="J306" s="56">
        <v>1.66</v>
      </c>
    </row>
    <row r="307" spans="1:10" ht="25.5" x14ac:dyDescent="0.2">
      <c r="A307" s="45" t="s">
        <v>666</v>
      </c>
      <c r="B307" s="45" t="s">
        <v>674</v>
      </c>
      <c r="C307" s="45" t="s">
        <v>20</v>
      </c>
      <c r="D307" s="36" t="s">
        <v>675</v>
      </c>
      <c r="E307" s="170" t="s">
        <v>672</v>
      </c>
      <c r="F307" s="170"/>
      <c r="G307" s="45" t="s">
        <v>673</v>
      </c>
      <c r="H307" s="55">
        <v>0.65</v>
      </c>
      <c r="I307" s="56">
        <v>15.06</v>
      </c>
      <c r="J307" s="56">
        <v>9.7799999999999994</v>
      </c>
    </row>
    <row r="308" spans="1:10" ht="25.5" x14ac:dyDescent="0.2">
      <c r="A308" s="40"/>
      <c r="B308" s="40"/>
      <c r="C308" s="40"/>
      <c r="D308" s="50"/>
      <c r="E308" s="40" t="s">
        <v>686</v>
      </c>
      <c r="F308" s="59">
        <v>13.91</v>
      </c>
      <c r="G308" s="40" t="s">
        <v>687</v>
      </c>
      <c r="H308" s="59">
        <v>0</v>
      </c>
      <c r="I308" s="40" t="s">
        <v>688</v>
      </c>
      <c r="J308" s="59">
        <v>13.91</v>
      </c>
    </row>
    <row r="309" spans="1:10" ht="25.5" x14ac:dyDescent="0.2">
      <c r="A309" s="40"/>
      <c r="B309" s="40"/>
      <c r="C309" s="40"/>
      <c r="D309" s="50"/>
      <c r="E309" s="40" t="s">
        <v>689</v>
      </c>
      <c r="F309" s="59">
        <v>6.78</v>
      </c>
      <c r="G309" s="40"/>
      <c r="H309" s="172" t="s">
        <v>690</v>
      </c>
      <c r="I309" s="172"/>
      <c r="J309" s="59">
        <v>30.33</v>
      </c>
    </row>
    <row r="310" spans="1:10" ht="26.25" thickBot="1" x14ac:dyDescent="0.25">
      <c r="A310" s="32"/>
      <c r="B310" s="32"/>
      <c r="C310" s="32"/>
      <c r="D310" s="31"/>
      <c r="E310" s="32"/>
      <c r="F310" s="32"/>
      <c r="G310" s="32" t="s">
        <v>691</v>
      </c>
      <c r="H310" s="60">
        <v>1.18</v>
      </c>
      <c r="I310" s="32" t="s">
        <v>692</v>
      </c>
      <c r="J310" s="61">
        <v>35.78</v>
      </c>
    </row>
    <row r="311" spans="1:10" ht="15" thickTop="1" x14ac:dyDescent="0.2">
      <c r="A311" s="47"/>
      <c r="B311" s="47"/>
      <c r="C311" s="47"/>
      <c r="D311" s="38"/>
      <c r="E311" s="47"/>
      <c r="F311" s="47"/>
      <c r="G311" s="47"/>
      <c r="H311" s="47"/>
      <c r="I311" s="47"/>
      <c r="J311" s="47"/>
    </row>
    <row r="312" spans="1:10" x14ac:dyDescent="0.2">
      <c r="A312" s="42" t="s">
        <v>117</v>
      </c>
      <c r="B312" s="42"/>
      <c r="C312" s="42"/>
      <c r="D312" s="33" t="s">
        <v>118</v>
      </c>
      <c r="E312" s="42"/>
      <c r="F312" s="173"/>
      <c r="G312" s="173"/>
      <c r="H312" s="42"/>
      <c r="I312" s="42"/>
      <c r="J312" s="52">
        <v>19185.48</v>
      </c>
    </row>
    <row r="313" spans="1:10" x14ac:dyDescent="0.2">
      <c r="A313" s="42" t="s">
        <v>119</v>
      </c>
      <c r="B313" s="42"/>
      <c r="C313" s="42"/>
      <c r="D313" s="33" t="s">
        <v>120</v>
      </c>
      <c r="E313" s="42"/>
      <c r="F313" s="173"/>
      <c r="G313" s="173"/>
      <c r="H313" s="42"/>
      <c r="I313" s="42"/>
      <c r="J313" s="52">
        <v>6785.69</v>
      </c>
    </row>
    <row r="314" spans="1:10" ht="15" x14ac:dyDescent="0.2">
      <c r="A314" s="43" t="s">
        <v>121</v>
      </c>
      <c r="B314" s="43" t="s">
        <v>7</v>
      </c>
      <c r="C314" s="43" t="s">
        <v>8</v>
      </c>
      <c r="D314" s="34" t="s">
        <v>9</v>
      </c>
      <c r="E314" s="174" t="s">
        <v>663</v>
      </c>
      <c r="F314" s="174"/>
      <c r="G314" s="43" t="s">
        <v>10</v>
      </c>
      <c r="H314" s="43" t="s">
        <v>11</v>
      </c>
      <c r="I314" s="43" t="s">
        <v>12</v>
      </c>
      <c r="J314" s="43" t="s">
        <v>14</v>
      </c>
    </row>
    <row r="315" spans="1:10" ht="25.5" x14ac:dyDescent="0.2">
      <c r="A315" s="44" t="s">
        <v>664</v>
      </c>
      <c r="B315" s="44" t="s">
        <v>122</v>
      </c>
      <c r="C315" s="44" t="s">
        <v>20</v>
      </c>
      <c r="D315" s="35" t="s">
        <v>123</v>
      </c>
      <c r="E315" s="175" t="s">
        <v>799</v>
      </c>
      <c r="F315" s="175"/>
      <c r="G315" s="44" t="s">
        <v>47</v>
      </c>
      <c r="H315" s="53">
        <v>1</v>
      </c>
      <c r="I315" s="54">
        <v>89.87</v>
      </c>
      <c r="J315" s="54">
        <v>89.87</v>
      </c>
    </row>
    <row r="316" spans="1:10" ht="25.5" x14ac:dyDescent="0.2">
      <c r="A316" s="45" t="s">
        <v>666</v>
      </c>
      <c r="B316" s="45" t="s">
        <v>740</v>
      </c>
      <c r="C316" s="45" t="s">
        <v>20</v>
      </c>
      <c r="D316" s="36" t="s">
        <v>741</v>
      </c>
      <c r="E316" s="170" t="s">
        <v>672</v>
      </c>
      <c r="F316" s="170"/>
      <c r="G316" s="45" t="s">
        <v>673</v>
      </c>
      <c r="H316" s="55">
        <v>1.4590000000000001</v>
      </c>
      <c r="I316" s="56">
        <v>18.89</v>
      </c>
      <c r="J316" s="56">
        <v>27.56</v>
      </c>
    </row>
    <row r="317" spans="1:10" ht="25.5" x14ac:dyDescent="0.2">
      <c r="A317" s="45" t="s">
        <v>666</v>
      </c>
      <c r="B317" s="45" t="s">
        <v>674</v>
      </c>
      <c r="C317" s="45" t="s">
        <v>20</v>
      </c>
      <c r="D317" s="36" t="s">
        <v>675</v>
      </c>
      <c r="E317" s="170" t="s">
        <v>672</v>
      </c>
      <c r="F317" s="170"/>
      <c r="G317" s="45" t="s">
        <v>673</v>
      </c>
      <c r="H317" s="55">
        <v>4.1379999999999999</v>
      </c>
      <c r="I317" s="56">
        <v>15.06</v>
      </c>
      <c r="J317" s="56">
        <v>62.31</v>
      </c>
    </row>
    <row r="318" spans="1:10" ht="25.5" x14ac:dyDescent="0.2">
      <c r="A318" s="40"/>
      <c r="B318" s="40"/>
      <c r="C318" s="40"/>
      <c r="D318" s="50"/>
      <c r="E318" s="40" t="s">
        <v>686</v>
      </c>
      <c r="F318" s="59">
        <v>59.93</v>
      </c>
      <c r="G318" s="40" t="s">
        <v>687</v>
      </c>
      <c r="H318" s="59">
        <v>0</v>
      </c>
      <c r="I318" s="40" t="s">
        <v>688</v>
      </c>
      <c r="J318" s="59">
        <v>59.93</v>
      </c>
    </row>
    <row r="319" spans="1:10" ht="25.5" x14ac:dyDescent="0.2">
      <c r="A319" s="40"/>
      <c r="B319" s="40"/>
      <c r="C319" s="40"/>
      <c r="D319" s="50"/>
      <c r="E319" s="40" t="s">
        <v>689</v>
      </c>
      <c r="F319" s="59">
        <v>25.9</v>
      </c>
      <c r="G319" s="40"/>
      <c r="H319" s="172" t="s">
        <v>690</v>
      </c>
      <c r="I319" s="172"/>
      <c r="J319" s="59">
        <v>115.77</v>
      </c>
    </row>
    <row r="320" spans="1:10" ht="26.25" thickBot="1" x14ac:dyDescent="0.25">
      <c r="A320" s="32"/>
      <c r="B320" s="32"/>
      <c r="C320" s="32"/>
      <c r="D320" s="31"/>
      <c r="E320" s="32"/>
      <c r="F320" s="32"/>
      <c r="G320" s="32" t="s">
        <v>691</v>
      </c>
      <c r="H320" s="60">
        <v>7.23</v>
      </c>
      <c r="I320" s="32" t="s">
        <v>692</v>
      </c>
      <c r="J320" s="61">
        <v>837.01</v>
      </c>
    </row>
    <row r="321" spans="1:10" ht="15" thickTop="1" x14ac:dyDescent="0.2">
      <c r="A321" s="47"/>
      <c r="B321" s="47"/>
      <c r="C321" s="47"/>
      <c r="D321" s="38"/>
      <c r="E321" s="47"/>
      <c r="F321" s="47"/>
      <c r="G321" s="47"/>
      <c r="H321" s="47"/>
      <c r="I321" s="47"/>
      <c r="J321" s="47"/>
    </row>
    <row r="322" spans="1:10" ht="15" x14ac:dyDescent="0.2">
      <c r="A322" s="43" t="s">
        <v>124</v>
      </c>
      <c r="B322" s="43" t="s">
        <v>7</v>
      </c>
      <c r="C322" s="43" t="s">
        <v>8</v>
      </c>
      <c r="D322" s="34" t="s">
        <v>9</v>
      </c>
      <c r="E322" s="174" t="s">
        <v>663</v>
      </c>
      <c r="F322" s="174"/>
      <c r="G322" s="43" t="s">
        <v>10</v>
      </c>
      <c r="H322" s="43" t="s">
        <v>11</v>
      </c>
      <c r="I322" s="43" t="s">
        <v>12</v>
      </c>
      <c r="J322" s="43" t="s">
        <v>14</v>
      </c>
    </row>
    <row r="323" spans="1:10" ht="38.25" x14ac:dyDescent="0.2">
      <c r="A323" s="44" t="s">
        <v>664</v>
      </c>
      <c r="B323" s="44" t="s">
        <v>125</v>
      </c>
      <c r="C323" s="44" t="s">
        <v>20</v>
      </c>
      <c r="D323" s="35" t="s">
        <v>126</v>
      </c>
      <c r="E323" s="175" t="s">
        <v>669</v>
      </c>
      <c r="F323" s="175"/>
      <c r="G323" s="44" t="s">
        <v>47</v>
      </c>
      <c r="H323" s="53">
        <v>1</v>
      </c>
      <c r="I323" s="54">
        <v>139.19999999999999</v>
      </c>
      <c r="J323" s="54">
        <v>139.19999999999999</v>
      </c>
    </row>
    <row r="324" spans="1:10" ht="38.25" x14ac:dyDescent="0.2">
      <c r="A324" s="45" t="s">
        <v>666</v>
      </c>
      <c r="B324" s="45" t="s">
        <v>864</v>
      </c>
      <c r="C324" s="45" t="s">
        <v>20</v>
      </c>
      <c r="D324" s="36" t="s">
        <v>865</v>
      </c>
      <c r="E324" s="170" t="s">
        <v>744</v>
      </c>
      <c r="F324" s="170"/>
      <c r="G324" s="45" t="s">
        <v>745</v>
      </c>
      <c r="H324" s="55">
        <v>3.2000000000000001E-2</v>
      </c>
      <c r="I324" s="56">
        <v>9.5</v>
      </c>
      <c r="J324" s="56">
        <v>0.3</v>
      </c>
    </row>
    <row r="325" spans="1:10" ht="38.25" x14ac:dyDescent="0.2">
      <c r="A325" s="45" t="s">
        <v>666</v>
      </c>
      <c r="B325" s="45" t="s">
        <v>866</v>
      </c>
      <c r="C325" s="45" t="s">
        <v>20</v>
      </c>
      <c r="D325" s="36" t="s">
        <v>867</v>
      </c>
      <c r="E325" s="170" t="s">
        <v>744</v>
      </c>
      <c r="F325" s="170"/>
      <c r="G325" s="45" t="s">
        <v>748</v>
      </c>
      <c r="H325" s="55">
        <v>0.03</v>
      </c>
      <c r="I325" s="56">
        <v>0.52</v>
      </c>
      <c r="J325" s="56">
        <v>0.01</v>
      </c>
    </row>
    <row r="326" spans="1:10" ht="25.5" x14ac:dyDescent="0.2">
      <c r="A326" s="45" t="s">
        <v>666</v>
      </c>
      <c r="B326" s="45" t="s">
        <v>674</v>
      </c>
      <c r="C326" s="45" t="s">
        <v>20</v>
      </c>
      <c r="D326" s="36" t="s">
        <v>675</v>
      </c>
      <c r="E326" s="170" t="s">
        <v>672</v>
      </c>
      <c r="F326" s="170"/>
      <c r="G326" s="45" t="s">
        <v>673</v>
      </c>
      <c r="H326" s="55">
        <v>0.34300000000000003</v>
      </c>
      <c r="I326" s="56">
        <v>15.06</v>
      </c>
      <c r="J326" s="56">
        <v>5.16</v>
      </c>
    </row>
    <row r="327" spans="1:10" ht="25.5" x14ac:dyDescent="0.2">
      <c r="A327" s="45" t="s">
        <v>666</v>
      </c>
      <c r="B327" s="45" t="s">
        <v>740</v>
      </c>
      <c r="C327" s="45" t="s">
        <v>20</v>
      </c>
      <c r="D327" s="36" t="s">
        <v>741</v>
      </c>
      <c r="E327" s="170" t="s">
        <v>672</v>
      </c>
      <c r="F327" s="170"/>
      <c r="G327" s="45" t="s">
        <v>673</v>
      </c>
      <c r="H327" s="55">
        <v>1.03</v>
      </c>
      <c r="I327" s="56">
        <v>18.89</v>
      </c>
      <c r="J327" s="56">
        <v>19.45</v>
      </c>
    </row>
    <row r="328" spans="1:10" ht="25.5" x14ac:dyDescent="0.2">
      <c r="A328" s="46" t="s">
        <v>676</v>
      </c>
      <c r="B328" s="46" t="s">
        <v>868</v>
      </c>
      <c r="C328" s="46" t="s">
        <v>20</v>
      </c>
      <c r="D328" s="37" t="s">
        <v>869</v>
      </c>
      <c r="E328" s="171" t="s">
        <v>679</v>
      </c>
      <c r="F328" s="171"/>
      <c r="G328" s="46" t="s">
        <v>47</v>
      </c>
      <c r="H328" s="57">
        <v>1.1299999999999999</v>
      </c>
      <c r="I328" s="58">
        <v>101.14</v>
      </c>
      <c r="J328" s="58">
        <v>114.28</v>
      </c>
    </row>
    <row r="329" spans="1:10" ht="25.5" x14ac:dyDescent="0.2">
      <c r="A329" s="40"/>
      <c r="B329" s="40"/>
      <c r="C329" s="40"/>
      <c r="D329" s="50"/>
      <c r="E329" s="40" t="s">
        <v>686</v>
      </c>
      <c r="F329" s="59">
        <v>17.2</v>
      </c>
      <c r="G329" s="40" t="s">
        <v>687</v>
      </c>
      <c r="H329" s="59">
        <v>0</v>
      </c>
      <c r="I329" s="40" t="s">
        <v>688</v>
      </c>
      <c r="J329" s="59">
        <v>17.2</v>
      </c>
    </row>
    <row r="330" spans="1:10" ht="25.5" x14ac:dyDescent="0.2">
      <c r="A330" s="40"/>
      <c r="B330" s="40"/>
      <c r="C330" s="40"/>
      <c r="D330" s="50"/>
      <c r="E330" s="40" t="s">
        <v>689</v>
      </c>
      <c r="F330" s="59">
        <v>40.11</v>
      </c>
      <c r="G330" s="40"/>
      <c r="H330" s="172" t="s">
        <v>690</v>
      </c>
      <c r="I330" s="172"/>
      <c r="J330" s="59">
        <v>179.31</v>
      </c>
    </row>
    <row r="331" spans="1:10" ht="26.25" thickBot="1" x14ac:dyDescent="0.25">
      <c r="A331" s="32"/>
      <c r="B331" s="32"/>
      <c r="C331" s="32"/>
      <c r="D331" s="31"/>
      <c r="E331" s="32"/>
      <c r="F331" s="32"/>
      <c r="G331" s="32" t="s">
        <v>691</v>
      </c>
      <c r="H331" s="60">
        <v>0.42</v>
      </c>
      <c r="I331" s="32" t="s">
        <v>692</v>
      </c>
      <c r="J331" s="61">
        <v>75.31</v>
      </c>
    </row>
    <row r="332" spans="1:10" ht="15" thickTop="1" x14ac:dyDescent="0.2">
      <c r="A332" s="47"/>
      <c r="B332" s="47"/>
      <c r="C332" s="47"/>
      <c r="D332" s="38"/>
      <c r="E332" s="47"/>
      <c r="F332" s="47"/>
      <c r="G332" s="47"/>
      <c r="H332" s="47"/>
      <c r="I332" s="47"/>
      <c r="J332" s="47"/>
    </row>
    <row r="333" spans="1:10" ht="15" x14ac:dyDescent="0.2">
      <c r="A333" s="43" t="s">
        <v>127</v>
      </c>
      <c r="B333" s="43" t="s">
        <v>7</v>
      </c>
      <c r="C333" s="43" t="s">
        <v>8</v>
      </c>
      <c r="D333" s="34" t="s">
        <v>9</v>
      </c>
      <c r="E333" s="174" t="s">
        <v>663</v>
      </c>
      <c r="F333" s="174"/>
      <c r="G333" s="43" t="s">
        <v>10</v>
      </c>
      <c r="H333" s="43" t="s">
        <v>11</v>
      </c>
      <c r="I333" s="43" t="s">
        <v>12</v>
      </c>
      <c r="J333" s="43" t="s">
        <v>14</v>
      </c>
    </row>
    <row r="334" spans="1:10" ht="51" x14ac:dyDescent="0.2">
      <c r="A334" s="44" t="s">
        <v>664</v>
      </c>
      <c r="B334" s="44" t="s">
        <v>128</v>
      </c>
      <c r="C334" s="44" t="s">
        <v>20</v>
      </c>
      <c r="D334" s="35" t="s">
        <v>129</v>
      </c>
      <c r="E334" s="175" t="s">
        <v>669</v>
      </c>
      <c r="F334" s="175"/>
      <c r="G334" s="44" t="s">
        <v>22</v>
      </c>
      <c r="H334" s="53">
        <v>1</v>
      </c>
      <c r="I334" s="54">
        <v>97.88</v>
      </c>
      <c r="J334" s="54">
        <v>97.88</v>
      </c>
    </row>
    <row r="335" spans="1:10" ht="38.25" x14ac:dyDescent="0.2">
      <c r="A335" s="45" t="s">
        <v>666</v>
      </c>
      <c r="B335" s="45" t="s">
        <v>820</v>
      </c>
      <c r="C335" s="45" t="s">
        <v>20</v>
      </c>
      <c r="D335" s="36" t="s">
        <v>821</v>
      </c>
      <c r="E335" s="170" t="s">
        <v>744</v>
      </c>
      <c r="F335" s="170"/>
      <c r="G335" s="45" t="s">
        <v>745</v>
      </c>
      <c r="H335" s="55">
        <v>2.5999999999999999E-2</v>
      </c>
      <c r="I335" s="56">
        <v>21.82</v>
      </c>
      <c r="J335" s="56">
        <v>0.56000000000000005</v>
      </c>
    </row>
    <row r="336" spans="1:10" ht="38.25" x14ac:dyDescent="0.2">
      <c r="A336" s="45" t="s">
        <v>666</v>
      </c>
      <c r="B336" s="45" t="s">
        <v>822</v>
      </c>
      <c r="C336" s="45" t="s">
        <v>20</v>
      </c>
      <c r="D336" s="36" t="s">
        <v>823</v>
      </c>
      <c r="E336" s="170" t="s">
        <v>744</v>
      </c>
      <c r="F336" s="170"/>
      <c r="G336" s="45" t="s">
        <v>748</v>
      </c>
      <c r="H336" s="55">
        <v>5.5E-2</v>
      </c>
      <c r="I336" s="56">
        <v>18.690000000000001</v>
      </c>
      <c r="J336" s="56">
        <v>1.02</v>
      </c>
    </row>
    <row r="337" spans="1:10" ht="25.5" x14ac:dyDescent="0.2">
      <c r="A337" s="45" t="s">
        <v>666</v>
      </c>
      <c r="B337" s="45" t="s">
        <v>670</v>
      </c>
      <c r="C337" s="45" t="s">
        <v>20</v>
      </c>
      <c r="D337" s="36" t="s">
        <v>671</v>
      </c>
      <c r="E337" s="170" t="s">
        <v>672</v>
      </c>
      <c r="F337" s="170"/>
      <c r="G337" s="45" t="s">
        <v>673</v>
      </c>
      <c r="H337" s="55">
        <v>1.9379999999999999</v>
      </c>
      <c r="I337" s="56">
        <v>18.690000000000001</v>
      </c>
      <c r="J337" s="56">
        <v>36.22</v>
      </c>
    </row>
    <row r="338" spans="1:10" ht="25.5" x14ac:dyDescent="0.2">
      <c r="A338" s="45" t="s">
        <v>666</v>
      </c>
      <c r="B338" s="45" t="s">
        <v>824</v>
      </c>
      <c r="C338" s="45" t="s">
        <v>20</v>
      </c>
      <c r="D338" s="36" t="s">
        <v>825</v>
      </c>
      <c r="E338" s="170" t="s">
        <v>672</v>
      </c>
      <c r="F338" s="170"/>
      <c r="G338" s="45" t="s">
        <v>673</v>
      </c>
      <c r="H338" s="55">
        <v>0.76300000000000001</v>
      </c>
      <c r="I338" s="56">
        <v>15.87</v>
      </c>
      <c r="J338" s="56">
        <v>12.1</v>
      </c>
    </row>
    <row r="339" spans="1:10" ht="25.5" x14ac:dyDescent="0.2">
      <c r="A339" s="46" t="s">
        <v>676</v>
      </c>
      <c r="B339" s="46" t="s">
        <v>826</v>
      </c>
      <c r="C339" s="46" t="s">
        <v>20</v>
      </c>
      <c r="D339" s="37" t="s">
        <v>827</v>
      </c>
      <c r="E339" s="171" t="s">
        <v>679</v>
      </c>
      <c r="F339" s="171"/>
      <c r="G339" s="46" t="s">
        <v>22</v>
      </c>
      <c r="H339" s="57">
        <v>0.59299999999999997</v>
      </c>
      <c r="I339" s="58">
        <v>40.75</v>
      </c>
      <c r="J339" s="58">
        <v>24.16</v>
      </c>
    </row>
    <row r="340" spans="1:10" ht="25.5" x14ac:dyDescent="0.2">
      <c r="A340" s="46" t="s">
        <v>676</v>
      </c>
      <c r="B340" s="46" t="s">
        <v>828</v>
      </c>
      <c r="C340" s="46" t="s">
        <v>20</v>
      </c>
      <c r="D340" s="37" t="s">
        <v>829</v>
      </c>
      <c r="E340" s="171" t="s">
        <v>679</v>
      </c>
      <c r="F340" s="171"/>
      <c r="G340" s="46" t="s">
        <v>143</v>
      </c>
      <c r="H340" s="57">
        <v>0.01</v>
      </c>
      <c r="I340" s="58">
        <v>7.34</v>
      </c>
      <c r="J340" s="58">
        <v>7.0000000000000007E-2</v>
      </c>
    </row>
    <row r="341" spans="1:10" ht="25.5" x14ac:dyDescent="0.2">
      <c r="A341" s="46" t="s">
        <v>676</v>
      </c>
      <c r="B341" s="46" t="s">
        <v>682</v>
      </c>
      <c r="C341" s="46" t="s">
        <v>20</v>
      </c>
      <c r="D341" s="37" t="s">
        <v>683</v>
      </c>
      <c r="E341" s="171" t="s">
        <v>679</v>
      </c>
      <c r="F341" s="171"/>
      <c r="G341" s="46" t="s">
        <v>92</v>
      </c>
      <c r="H341" s="57">
        <v>2.294</v>
      </c>
      <c r="I341" s="58">
        <v>8.25</v>
      </c>
      <c r="J341" s="58">
        <v>18.920000000000002</v>
      </c>
    </row>
    <row r="342" spans="1:10" ht="25.5" x14ac:dyDescent="0.2">
      <c r="A342" s="46" t="s">
        <v>676</v>
      </c>
      <c r="B342" s="46" t="s">
        <v>830</v>
      </c>
      <c r="C342" s="46" t="s">
        <v>20</v>
      </c>
      <c r="D342" s="37" t="s">
        <v>831</v>
      </c>
      <c r="E342" s="171" t="s">
        <v>679</v>
      </c>
      <c r="F342" s="171"/>
      <c r="G342" s="46" t="s">
        <v>107</v>
      </c>
      <c r="H342" s="57">
        <v>0.01</v>
      </c>
      <c r="I342" s="58">
        <v>20.5</v>
      </c>
      <c r="J342" s="58">
        <v>0.2</v>
      </c>
    </row>
    <row r="343" spans="1:10" x14ac:dyDescent="0.2">
      <c r="A343" s="46" t="s">
        <v>676</v>
      </c>
      <c r="B343" s="46" t="s">
        <v>832</v>
      </c>
      <c r="C343" s="46" t="s">
        <v>20</v>
      </c>
      <c r="D343" s="37" t="s">
        <v>833</v>
      </c>
      <c r="E343" s="171" t="s">
        <v>679</v>
      </c>
      <c r="F343" s="171"/>
      <c r="G343" s="46" t="s">
        <v>107</v>
      </c>
      <c r="H343" s="57">
        <v>7.0000000000000001E-3</v>
      </c>
      <c r="I343" s="58">
        <v>18.39</v>
      </c>
      <c r="J343" s="58">
        <v>0.12</v>
      </c>
    </row>
    <row r="344" spans="1:10" x14ac:dyDescent="0.2">
      <c r="A344" s="46" t="s">
        <v>676</v>
      </c>
      <c r="B344" s="46" t="s">
        <v>834</v>
      </c>
      <c r="C344" s="46" t="s">
        <v>20</v>
      </c>
      <c r="D344" s="37" t="s">
        <v>835</v>
      </c>
      <c r="E344" s="171" t="s">
        <v>679</v>
      </c>
      <c r="F344" s="171"/>
      <c r="G344" s="46" t="s">
        <v>107</v>
      </c>
      <c r="H344" s="57">
        <v>3.5000000000000003E-2</v>
      </c>
      <c r="I344" s="58">
        <v>16.93</v>
      </c>
      <c r="J344" s="58">
        <v>0.59</v>
      </c>
    </row>
    <row r="345" spans="1:10" ht="25.5" x14ac:dyDescent="0.2">
      <c r="A345" s="46" t="s">
        <v>676</v>
      </c>
      <c r="B345" s="46" t="s">
        <v>836</v>
      </c>
      <c r="C345" s="46" t="s">
        <v>20</v>
      </c>
      <c r="D345" s="37" t="s">
        <v>837</v>
      </c>
      <c r="E345" s="171" t="s">
        <v>679</v>
      </c>
      <c r="F345" s="171"/>
      <c r="G345" s="46" t="s">
        <v>92</v>
      </c>
      <c r="H345" s="57">
        <v>1.359</v>
      </c>
      <c r="I345" s="58">
        <v>2.89</v>
      </c>
      <c r="J345" s="58">
        <v>3.92</v>
      </c>
    </row>
    <row r="346" spans="1:10" ht="25.5" x14ac:dyDescent="0.2">
      <c r="A346" s="40"/>
      <c r="B346" s="40"/>
      <c r="C346" s="40"/>
      <c r="D346" s="50"/>
      <c r="E346" s="40" t="s">
        <v>686</v>
      </c>
      <c r="F346" s="59">
        <v>35.06</v>
      </c>
      <c r="G346" s="40" t="s">
        <v>687</v>
      </c>
      <c r="H346" s="59">
        <v>0</v>
      </c>
      <c r="I346" s="40" t="s">
        <v>688</v>
      </c>
      <c r="J346" s="59">
        <v>35.06</v>
      </c>
    </row>
    <row r="347" spans="1:10" ht="25.5" x14ac:dyDescent="0.2">
      <c r="A347" s="40"/>
      <c r="B347" s="40"/>
      <c r="C347" s="40"/>
      <c r="D347" s="50"/>
      <c r="E347" s="40" t="s">
        <v>689</v>
      </c>
      <c r="F347" s="59">
        <v>28.2</v>
      </c>
      <c r="G347" s="40"/>
      <c r="H347" s="172" t="s">
        <v>690</v>
      </c>
      <c r="I347" s="172"/>
      <c r="J347" s="59">
        <v>126.08</v>
      </c>
    </row>
    <row r="348" spans="1:10" ht="26.25" thickBot="1" x14ac:dyDescent="0.25">
      <c r="A348" s="32"/>
      <c r="B348" s="32"/>
      <c r="C348" s="32"/>
      <c r="D348" s="31"/>
      <c r="E348" s="32"/>
      <c r="F348" s="32"/>
      <c r="G348" s="32" t="s">
        <v>691</v>
      </c>
      <c r="H348" s="60">
        <v>17.010000000000002</v>
      </c>
      <c r="I348" s="32" t="s">
        <v>692</v>
      </c>
      <c r="J348" s="61">
        <v>2144.62</v>
      </c>
    </row>
    <row r="349" spans="1:10" ht="15" thickTop="1" x14ac:dyDescent="0.2">
      <c r="A349" s="47"/>
      <c r="B349" s="47"/>
      <c r="C349" s="47"/>
      <c r="D349" s="38"/>
      <c r="E349" s="47"/>
      <c r="F349" s="47"/>
      <c r="G349" s="47"/>
      <c r="H349" s="47"/>
      <c r="I349" s="47"/>
      <c r="J349" s="47"/>
    </row>
    <row r="350" spans="1:10" ht="15" x14ac:dyDescent="0.2">
      <c r="A350" s="43" t="s">
        <v>130</v>
      </c>
      <c r="B350" s="43" t="s">
        <v>7</v>
      </c>
      <c r="C350" s="43" t="s">
        <v>8</v>
      </c>
      <c r="D350" s="34" t="s">
        <v>9</v>
      </c>
      <c r="E350" s="174" t="s">
        <v>663</v>
      </c>
      <c r="F350" s="174"/>
      <c r="G350" s="43" t="s">
        <v>10</v>
      </c>
      <c r="H350" s="43" t="s">
        <v>11</v>
      </c>
      <c r="I350" s="43" t="s">
        <v>12</v>
      </c>
      <c r="J350" s="43" t="s">
        <v>14</v>
      </c>
    </row>
    <row r="351" spans="1:10" ht="25.5" x14ac:dyDescent="0.2">
      <c r="A351" s="44" t="s">
        <v>664</v>
      </c>
      <c r="B351" s="44" t="s">
        <v>105</v>
      </c>
      <c r="C351" s="44" t="s">
        <v>20</v>
      </c>
      <c r="D351" s="35" t="s">
        <v>106</v>
      </c>
      <c r="E351" s="175" t="s">
        <v>669</v>
      </c>
      <c r="F351" s="175"/>
      <c r="G351" s="44" t="s">
        <v>107</v>
      </c>
      <c r="H351" s="53">
        <v>1</v>
      </c>
      <c r="I351" s="54">
        <v>15.75</v>
      </c>
      <c r="J351" s="54">
        <v>15.75</v>
      </c>
    </row>
    <row r="352" spans="1:10" ht="38.25" x14ac:dyDescent="0.2">
      <c r="A352" s="45" t="s">
        <v>666</v>
      </c>
      <c r="B352" s="45" t="s">
        <v>840</v>
      </c>
      <c r="C352" s="45" t="s">
        <v>20</v>
      </c>
      <c r="D352" s="36" t="s">
        <v>841</v>
      </c>
      <c r="E352" s="170" t="s">
        <v>669</v>
      </c>
      <c r="F352" s="170"/>
      <c r="G352" s="45" t="s">
        <v>107</v>
      </c>
      <c r="H352" s="55">
        <v>1</v>
      </c>
      <c r="I352" s="56">
        <v>10.35</v>
      </c>
      <c r="J352" s="56">
        <v>10.35</v>
      </c>
    </row>
    <row r="353" spans="1:10" ht="25.5" x14ac:dyDescent="0.2">
      <c r="A353" s="45" t="s">
        <v>666</v>
      </c>
      <c r="B353" s="45" t="s">
        <v>842</v>
      </c>
      <c r="C353" s="45" t="s">
        <v>20</v>
      </c>
      <c r="D353" s="36" t="s">
        <v>843</v>
      </c>
      <c r="E353" s="170" t="s">
        <v>672</v>
      </c>
      <c r="F353" s="170"/>
      <c r="G353" s="45" t="s">
        <v>673</v>
      </c>
      <c r="H353" s="55">
        <v>0.19450000000000001</v>
      </c>
      <c r="I353" s="56">
        <v>18.79</v>
      </c>
      <c r="J353" s="56">
        <v>3.65</v>
      </c>
    </row>
    <row r="354" spans="1:10" ht="25.5" x14ac:dyDescent="0.2">
      <c r="A354" s="45" t="s">
        <v>666</v>
      </c>
      <c r="B354" s="45" t="s">
        <v>844</v>
      </c>
      <c r="C354" s="45" t="s">
        <v>20</v>
      </c>
      <c r="D354" s="36" t="s">
        <v>845</v>
      </c>
      <c r="E354" s="170" t="s">
        <v>672</v>
      </c>
      <c r="F354" s="170"/>
      <c r="G354" s="45" t="s">
        <v>673</v>
      </c>
      <c r="H354" s="55">
        <v>6.3500000000000001E-2</v>
      </c>
      <c r="I354" s="56">
        <v>14.75</v>
      </c>
      <c r="J354" s="56">
        <v>0.93</v>
      </c>
    </row>
    <row r="355" spans="1:10" ht="25.5" x14ac:dyDescent="0.2">
      <c r="A355" s="46" t="s">
        <v>676</v>
      </c>
      <c r="B355" s="46" t="s">
        <v>846</v>
      </c>
      <c r="C355" s="46" t="s">
        <v>20</v>
      </c>
      <c r="D355" s="37" t="s">
        <v>847</v>
      </c>
      <c r="E355" s="171" t="s">
        <v>679</v>
      </c>
      <c r="F355" s="171"/>
      <c r="G355" s="46" t="s">
        <v>107</v>
      </c>
      <c r="H355" s="57">
        <v>2.5000000000000001E-2</v>
      </c>
      <c r="I355" s="58">
        <v>16.600000000000001</v>
      </c>
      <c r="J355" s="58">
        <v>0.41</v>
      </c>
    </row>
    <row r="356" spans="1:10" ht="38.25" x14ac:dyDescent="0.2">
      <c r="A356" s="46" t="s">
        <v>676</v>
      </c>
      <c r="B356" s="46" t="s">
        <v>848</v>
      </c>
      <c r="C356" s="46" t="s">
        <v>20</v>
      </c>
      <c r="D356" s="37" t="s">
        <v>849</v>
      </c>
      <c r="E356" s="171" t="s">
        <v>679</v>
      </c>
      <c r="F356" s="171"/>
      <c r="G356" s="46" t="s">
        <v>211</v>
      </c>
      <c r="H356" s="57">
        <v>1.9664999999999999</v>
      </c>
      <c r="I356" s="58">
        <v>0.21</v>
      </c>
      <c r="J356" s="58">
        <v>0.41</v>
      </c>
    </row>
    <row r="357" spans="1:10" ht="25.5" x14ac:dyDescent="0.2">
      <c r="A357" s="40"/>
      <c r="B357" s="40"/>
      <c r="C357" s="40"/>
      <c r="D357" s="50"/>
      <c r="E357" s="40" t="s">
        <v>686</v>
      </c>
      <c r="F357" s="59">
        <v>4.3</v>
      </c>
      <c r="G357" s="40" t="s">
        <v>687</v>
      </c>
      <c r="H357" s="59">
        <v>0</v>
      </c>
      <c r="I357" s="40" t="s">
        <v>688</v>
      </c>
      <c r="J357" s="59">
        <v>4.3</v>
      </c>
    </row>
    <row r="358" spans="1:10" ht="25.5" x14ac:dyDescent="0.2">
      <c r="A358" s="40"/>
      <c r="B358" s="40"/>
      <c r="C358" s="40"/>
      <c r="D358" s="50"/>
      <c r="E358" s="40" t="s">
        <v>689</v>
      </c>
      <c r="F358" s="59">
        <v>4.53</v>
      </c>
      <c r="G358" s="40"/>
      <c r="H358" s="172" t="s">
        <v>690</v>
      </c>
      <c r="I358" s="172"/>
      <c r="J358" s="59">
        <v>20.28</v>
      </c>
    </row>
    <row r="359" spans="1:10" ht="26.25" thickBot="1" x14ac:dyDescent="0.25">
      <c r="A359" s="32"/>
      <c r="B359" s="32"/>
      <c r="C359" s="32"/>
      <c r="D359" s="31"/>
      <c r="E359" s="32"/>
      <c r="F359" s="32"/>
      <c r="G359" s="32" t="s">
        <v>691</v>
      </c>
      <c r="H359" s="60">
        <v>24.23</v>
      </c>
      <c r="I359" s="32" t="s">
        <v>692</v>
      </c>
      <c r="J359" s="61">
        <v>491.38</v>
      </c>
    </row>
    <row r="360" spans="1:10" ht="15" thickTop="1" x14ac:dyDescent="0.2">
      <c r="A360" s="47"/>
      <c r="B360" s="47"/>
      <c r="C360" s="47"/>
      <c r="D360" s="38"/>
      <c r="E360" s="47"/>
      <c r="F360" s="47"/>
      <c r="G360" s="47"/>
      <c r="H360" s="47"/>
      <c r="I360" s="47"/>
      <c r="J360" s="47"/>
    </row>
    <row r="361" spans="1:10" ht="15" x14ac:dyDescent="0.2">
      <c r="A361" s="43" t="s">
        <v>131</v>
      </c>
      <c r="B361" s="43" t="s">
        <v>7</v>
      </c>
      <c r="C361" s="43" t="s">
        <v>8</v>
      </c>
      <c r="D361" s="34" t="s">
        <v>9</v>
      </c>
      <c r="E361" s="174" t="s">
        <v>663</v>
      </c>
      <c r="F361" s="174"/>
      <c r="G361" s="43" t="s">
        <v>10</v>
      </c>
      <c r="H361" s="43" t="s">
        <v>11</v>
      </c>
      <c r="I361" s="43" t="s">
        <v>12</v>
      </c>
      <c r="J361" s="43" t="s">
        <v>14</v>
      </c>
    </row>
    <row r="362" spans="1:10" ht="25.5" x14ac:dyDescent="0.2">
      <c r="A362" s="44" t="s">
        <v>664</v>
      </c>
      <c r="B362" s="44" t="s">
        <v>109</v>
      </c>
      <c r="C362" s="44" t="s">
        <v>20</v>
      </c>
      <c r="D362" s="35" t="s">
        <v>110</v>
      </c>
      <c r="E362" s="175" t="s">
        <v>669</v>
      </c>
      <c r="F362" s="175"/>
      <c r="G362" s="44" t="s">
        <v>107</v>
      </c>
      <c r="H362" s="53">
        <v>1</v>
      </c>
      <c r="I362" s="54">
        <v>13.94</v>
      </c>
      <c r="J362" s="54">
        <v>13.94</v>
      </c>
    </row>
    <row r="363" spans="1:10" ht="38.25" x14ac:dyDescent="0.2">
      <c r="A363" s="45" t="s">
        <v>666</v>
      </c>
      <c r="B363" s="45" t="s">
        <v>850</v>
      </c>
      <c r="C363" s="45" t="s">
        <v>20</v>
      </c>
      <c r="D363" s="36" t="s">
        <v>851</v>
      </c>
      <c r="E363" s="170" t="s">
        <v>669</v>
      </c>
      <c r="F363" s="170"/>
      <c r="G363" s="45" t="s">
        <v>107</v>
      </c>
      <c r="H363" s="55">
        <v>1</v>
      </c>
      <c r="I363" s="56">
        <v>10.66</v>
      </c>
      <c r="J363" s="56">
        <v>10.66</v>
      </c>
    </row>
    <row r="364" spans="1:10" ht="25.5" x14ac:dyDescent="0.2">
      <c r="A364" s="45" t="s">
        <v>666</v>
      </c>
      <c r="B364" s="45" t="s">
        <v>842</v>
      </c>
      <c r="C364" s="45" t="s">
        <v>20</v>
      </c>
      <c r="D364" s="36" t="s">
        <v>843</v>
      </c>
      <c r="E364" s="170" t="s">
        <v>672</v>
      </c>
      <c r="F364" s="170"/>
      <c r="G364" s="45" t="s">
        <v>673</v>
      </c>
      <c r="H364" s="55">
        <v>0.11550000000000001</v>
      </c>
      <c r="I364" s="56">
        <v>18.79</v>
      </c>
      <c r="J364" s="56">
        <v>2.17</v>
      </c>
    </row>
    <row r="365" spans="1:10" ht="25.5" x14ac:dyDescent="0.2">
      <c r="A365" s="45" t="s">
        <v>666</v>
      </c>
      <c r="B365" s="45" t="s">
        <v>844</v>
      </c>
      <c r="C365" s="45" t="s">
        <v>20</v>
      </c>
      <c r="D365" s="36" t="s">
        <v>845</v>
      </c>
      <c r="E365" s="170" t="s">
        <v>672</v>
      </c>
      <c r="F365" s="170"/>
      <c r="G365" s="45" t="s">
        <v>673</v>
      </c>
      <c r="H365" s="55">
        <v>3.7499999999999999E-2</v>
      </c>
      <c r="I365" s="56">
        <v>14.75</v>
      </c>
      <c r="J365" s="56">
        <v>0.55000000000000004</v>
      </c>
    </row>
    <row r="366" spans="1:10" ht="25.5" x14ac:dyDescent="0.2">
      <c r="A366" s="46" t="s">
        <v>676</v>
      </c>
      <c r="B366" s="46" t="s">
        <v>846</v>
      </c>
      <c r="C366" s="46" t="s">
        <v>20</v>
      </c>
      <c r="D366" s="37" t="s">
        <v>847</v>
      </c>
      <c r="E366" s="171" t="s">
        <v>679</v>
      </c>
      <c r="F366" s="171"/>
      <c r="G366" s="46" t="s">
        <v>107</v>
      </c>
      <c r="H366" s="57">
        <v>2.5000000000000001E-2</v>
      </c>
      <c r="I366" s="58">
        <v>16.600000000000001</v>
      </c>
      <c r="J366" s="58">
        <v>0.41</v>
      </c>
    </row>
    <row r="367" spans="1:10" ht="38.25" x14ac:dyDescent="0.2">
      <c r="A367" s="46" t="s">
        <v>676</v>
      </c>
      <c r="B367" s="46" t="s">
        <v>848</v>
      </c>
      <c r="C367" s="46" t="s">
        <v>20</v>
      </c>
      <c r="D367" s="37" t="s">
        <v>849</v>
      </c>
      <c r="E367" s="171" t="s">
        <v>679</v>
      </c>
      <c r="F367" s="171"/>
      <c r="G367" s="46" t="s">
        <v>211</v>
      </c>
      <c r="H367" s="57">
        <v>0.72399999999999998</v>
      </c>
      <c r="I367" s="58">
        <v>0.21</v>
      </c>
      <c r="J367" s="58">
        <v>0.15</v>
      </c>
    </row>
    <row r="368" spans="1:10" ht="25.5" x14ac:dyDescent="0.2">
      <c r="A368" s="40"/>
      <c r="B368" s="40"/>
      <c r="C368" s="40"/>
      <c r="D368" s="50"/>
      <c r="E368" s="40" t="s">
        <v>686</v>
      </c>
      <c r="F368" s="59">
        <v>2.19</v>
      </c>
      <c r="G368" s="40" t="s">
        <v>687</v>
      </c>
      <c r="H368" s="59">
        <v>0</v>
      </c>
      <c r="I368" s="40" t="s">
        <v>688</v>
      </c>
      <c r="J368" s="59">
        <v>2.19</v>
      </c>
    </row>
    <row r="369" spans="1:10" ht="25.5" x14ac:dyDescent="0.2">
      <c r="A369" s="40"/>
      <c r="B369" s="40"/>
      <c r="C369" s="40"/>
      <c r="D369" s="50"/>
      <c r="E369" s="40" t="s">
        <v>689</v>
      </c>
      <c r="F369" s="59">
        <v>4.01</v>
      </c>
      <c r="G369" s="40"/>
      <c r="H369" s="172" t="s">
        <v>690</v>
      </c>
      <c r="I369" s="172"/>
      <c r="J369" s="59">
        <v>17.95</v>
      </c>
    </row>
    <row r="370" spans="1:10" ht="26.25" thickBot="1" x14ac:dyDescent="0.25">
      <c r="A370" s="32"/>
      <c r="B370" s="32"/>
      <c r="C370" s="32"/>
      <c r="D370" s="31"/>
      <c r="E370" s="32"/>
      <c r="F370" s="32"/>
      <c r="G370" s="32" t="s">
        <v>691</v>
      </c>
      <c r="H370" s="60">
        <v>30.3</v>
      </c>
      <c r="I370" s="32" t="s">
        <v>692</v>
      </c>
      <c r="J370" s="61">
        <v>543.88</v>
      </c>
    </row>
    <row r="371" spans="1:10" ht="15" thickTop="1" x14ac:dyDescent="0.2">
      <c r="A371" s="47"/>
      <c r="B371" s="47"/>
      <c r="C371" s="47"/>
      <c r="D371" s="38"/>
      <c r="E371" s="47"/>
      <c r="F371" s="47"/>
      <c r="G371" s="47"/>
      <c r="H371" s="47"/>
      <c r="I371" s="47"/>
      <c r="J371" s="47"/>
    </row>
    <row r="372" spans="1:10" ht="15" x14ac:dyDescent="0.2">
      <c r="A372" s="43" t="s">
        <v>132</v>
      </c>
      <c r="B372" s="43" t="s">
        <v>7</v>
      </c>
      <c r="C372" s="43" t="s">
        <v>8</v>
      </c>
      <c r="D372" s="34" t="s">
        <v>9</v>
      </c>
      <c r="E372" s="174" t="s">
        <v>663</v>
      </c>
      <c r="F372" s="174"/>
      <c r="G372" s="43" t="s">
        <v>10</v>
      </c>
      <c r="H372" s="43" t="s">
        <v>11</v>
      </c>
      <c r="I372" s="43" t="s">
        <v>12</v>
      </c>
      <c r="J372" s="43" t="s">
        <v>14</v>
      </c>
    </row>
    <row r="373" spans="1:10" ht="38.25" x14ac:dyDescent="0.2">
      <c r="A373" s="44" t="s">
        <v>664</v>
      </c>
      <c r="B373" s="44" t="s">
        <v>133</v>
      </c>
      <c r="C373" s="44" t="s">
        <v>20</v>
      </c>
      <c r="D373" s="35" t="s">
        <v>134</v>
      </c>
      <c r="E373" s="175" t="s">
        <v>669</v>
      </c>
      <c r="F373" s="175"/>
      <c r="G373" s="44" t="s">
        <v>107</v>
      </c>
      <c r="H373" s="53">
        <v>1</v>
      </c>
      <c r="I373" s="54">
        <v>10.52</v>
      </c>
      <c r="J373" s="54">
        <v>10.52</v>
      </c>
    </row>
    <row r="374" spans="1:10" ht="38.25" x14ac:dyDescent="0.2">
      <c r="A374" s="45" t="s">
        <v>666</v>
      </c>
      <c r="B374" s="45" t="s">
        <v>870</v>
      </c>
      <c r="C374" s="45" t="s">
        <v>20</v>
      </c>
      <c r="D374" s="36" t="s">
        <v>871</v>
      </c>
      <c r="E374" s="170" t="s">
        <v>669</v>
      </c>
      <c r="F374" s="170"/>
      <c r="G374" s="45" t="s">
        <v>107</v>
      </c>
      <c r="H374" s="55">
        <v>1</v>
      </c>
      <c r="I374" s="56">
        <v>8.4600000000000009</v>
      </c>
      <c r="J374" s="56">
        <v>8.4600000000000009</v>
      </c>
    </row>
    <row r="375" spans="1:10" ht="25.5" x14ac:dyDescent="0.2">
      <c r="A375" s="45" t="s">
        <v>666</v>
      </c>
      <c r="B375" s="45" t="s">
        <v>842</v>
      </c>
      <c r="C375" s="45" t="s">
        <v>20</v>
      </c>
      <c r="D375" s="36" t="s">
        <v>843</v>
      </c>
      <c r="E375" s="170" t="s">
        <v>672</v>
      </c>
      <c r="F375" s="170"/>
      <c r="G375" s="45" t="s">
        <v>673</v>
      </c>
      <c r="H375" s="55">
        <v>6.8000000000000005E-2</v>
      </c>
      <c r="I375" s="56">
        <v>18.79</v>
      </c>
      <c r="J375" s="56">
        <v>1.27</v>
      </c>
    </row>
    <row r="376" spans="1:10" ht="25.5" x14ac:dyDescent="0.2">
      <c r="A376" s="45" t="s">
        <v>666</v>
      </c>
      <c r="B376" s="45" t="s">
        <v>844</v>
      </c>
      <c r="C376" s="45" t="s">
        <v>20</v>
      </c>
      <c r="D376" s="36" t="s">
        <v>845</v>
      </c>
      <c r="E376" s="170" t="s">
        <v>672</v>
      </c>
      <c r="F376" s="170"/>
      <c r="G376" s="45" t="s">
        <v>673</v>
      </c>
      <c r="H376" s="55">
        <v>2.1999999999999999E-2</v>
      </c>
      <c r="I376" s="56">
        <v>14.75</v>
      </c>
      <c r="J376" s="56">
        <v>0.32</v>
      </c>
    </row>
    <row r="377" spans="1:10" ht="25.5" x14ac:dyDescent="0.2">
      <c r="A377" s="46" t="s">
        <v>676</v>
      </c>
      <c r="B377" s="46" t="s">
        <v>846</v>
      </c>
      <c r="C377" s="46" t="s">
        <v>20</v>
      </c>
      <c r="D377" s="37" t="s">
        <v>847</v>
      </c>
      <c r="E377" s="171" t="s">
        <v>679</v>
      </c>
      <c r="F377" s="171"/>
      <c r="G377" s="46" t="s">
        <v>107</v>
      </c>
      <c r="H377" s="57">
        <v>2.5000000000000001E-2</v>
      </c>
      <c r="I377" s="58">
        <v>16.600000000000001</v>
      </c>
      <c r="J377" s="58">
        <v>0.41</v>
      </c>
    </row>
    <row r="378" spans="1:10" ht="38.25" x14ac:dyDescent="0.2">
      <c r="A378" s="46" t="s">
        <v>676</v>
      </c>
      <c r="B378" s="46" t="s">
        <v>848</v>
      </c>
      <c r="C378" s="46" t="s">
        <v>20</v>
      </c>
      <c r="D378" s="37" t="s">
        <v>849</v>
      </c>
      <c r="E378" s="171" t="s">
        <v>679</v>
      </c>
      <c r="F378" s="171"/>
      <c r="G378" s="46" t="s">
        <v>211</v>
      </c>
      <c r="H378" s="57">
        <v>0.30599999999999999</v>
      </c>
      <c r="I378" s="58">
        <v>0.21</v>
      </c>
      <c r="J378" s="58">
        <v>0.06</v>
      </c>
    </row>
    <row r="379" spans="1:10" ht="25.5" x14ac:dyDescent="0.2">
      <c r="A379" s="40"/>
      <c r="B379" s="40"/>
      <c r="C379" s="40"/>
      <c r="D379" s="50"/>
      <c r="E379" s="40" t="s">
        <v>686</v>
      </c>
      <c r="F379" s="59">
        <v>1.19</v>
      </c>
      <c r="G379" s="40" t="s">
        <v>687</v>
      </c>
      <c r="H379" s="59">
        <v>0</v>
      </c>
      <c r="I379" s="40" t="s">
        <v>688</v>
      </c>
      <c r="J379" s="59">
        <v>1.19</v>
      </c>
    </row>
    <row r="380" spans="1:10" ht="25.5" x14ac:dyDescent="0.2">
      <c r="A380" s="40"/>
      <c r="B380" s="40"/>
      <c r="C380" s="40"/>
      <c r="D380" s="50"/>
      <c r="E380" s="40" t="s">
        <v>689</v>
      </c>
      <c r="F380" s="59">
        <v>3.03</v>
      </c>
      <c r="G380" s="40"/>
      <c r="H380" s="172" t="s">
        <v>690</v>
      </c>
      <c r="I380" s="172"/>
      <c r="J380" s="59">
        <v>13.55</v>
      </c>
    </row>
    <row r="381" spans="1:10" ht="26.25" thickBot="1" x14ac:dyDescent="0.25">
      <c r="A381" s="32"/>
      <c r="B381" s="32"/>
      <c r="C381" s="32"/>
      <c r="D381" s="31"/>
      <c r="E381" s="32"/>
      <c r="F381" s="32"/>
      <c r="G381" s="32" t="s">
        <v>691</v>
      </c>
      <c r="H381" s="60">
        <v>7.6</v>
      </c>
      <c r="I381" s="32" t="s">
        <v>692</v>
      </c>
      <c r="J381" s="61">
        <v>102.98</v>
      </c>
    </row>
    <row r="382" spans="1:10" ht="15" thickTop="1" x14ac:dyDescent="0.2">
      <c r="A382" s="47"/>
      <c r="B382" s="47"/>
      <c r="C382" s="47"/>
      <c r="D382" s="38"/>
      <c r="E382" s="47"/>
      <c r="F382" s="47"/>
      <c r="G382" s="47"/>
      <c r="H382" s="47"/>
      <c r="I382" s="47"/>
      <c r="J382" s="47"/>
    </row>
    <row r="383" spans="1:10" ht="15" x14ac:dyDescent="0.2">
      <c r="A383" s="43" t="s">
        <v>135</v>
      </c>
      <c r="B383" s="43" t="s">
        <v>7</v>
      </c>
      <c r="C383" s="43" t="s">
        <v>8</v>
      </c>
      <c r="D383" s="34" t="s">
        <v>9</v>
      </c>
      <c r="E383" s="174" t="s">
        <v>663</v>
      </c>
      <c r="F383" s="174"/>
      <c r="G383" s="43" t="s">
        <v>10</v>
      </c>
      <c r="H383" s="43" t="s">
        <v>11</v>
      </c>
      <c r="I383" s="43" t="s">
        <v>12</v>
      </c>
      <c r="J383" s="43" t="s">
        <v>14</v>
      </c>
    </row>
    <row r="384" spans="1:10" ht="38.25" x14ac:dyDescent="0.2">
      <c r="A384" s="44" t="s">
        <v>664</v>
      </c>
      <c r="B384" s="44" t="s">
        <v>136</v>
      </c>
      <c r="C384" s="44" t="s">
        <v>20</v>
      </c>
      <c r="D384" s="35" t="s">
        <v>137</v>
      </c>
      <c r="E384" s="175" t="s">
        <v>669</v>
      </c>
      <c r="F384" s="175"/>
      <c r="G384" s="44" t="s">
        <v>47</v>
      </c>
      <c r="H384" s="53">
        <v>1</v>
      </c>
      <c r="I384" s="54">
        <v>531.84</v>
      </c>
      <c r="J384" s="54">
        <v>531.84</v>
      </c>
    </row>
    <row r="385" spans="1:10" ht="38.25" x14ac:dyDescent="0.2">
      <c r="A385" s="45" t="s">
        <v>666</v>
      </c>
      <c r="B385" s="45" t="s">
        <v>872</v>
      </c>
      <c r="C385" s="45" t="s">
        <v>20</v>
      </c>
      <c r="D385" s="36" t="s">
        <v>873</v>
      </c>
      <c r="E385" s="170" t="s">
        <v>744</v>
      </c>
      <c r="F385" s="170"/>
      <c r="G385" s="45" t="s">
        <v>745</v>
      </c>
      <c r="H385" s="55">
        <v>0.73199999999999998</v>
      </c>
      <c r="I385" s="56">
        <v>1.74</v>
      </c>
      <c r="J385" s="56">
        <v>1.27</v>
      </c>
    </row>
    <row r="386" spans="1:10" ht="38.25" x14ac:dyDescent="0.2">
      <c r="A386" s="45" t="s">
        <v>666</v>
      </c>
      <c r="B386" s="45" t="s">
        <v>874</v>
      </c>
      <c r="C386" s="45" t="s">
        <v>20</v>
      </c>
      <c r="D386" s="36" t="s">
        <v>875</v>
      </c>
      <c r="E386" s="170" t="s">
        <v>744</v>
      </c>
      <c r="F386" s="170"/>
      <c r="G386" s="45" t="s">
        <v>748</v>
      </c>
      <c r="H386" s="55">
        <v>0.69020000000000004</v>
      </c>
      <c r="I386" s="56">
        <v>0.28999999999999998</v>
      </c>
      <c r="J386" s="56">
        <v>0.2</v>
      </c>
    </row>
    <row r="387" spans="1:10" ht="25.5" x14ac:dyDescent="0.2">
      <c r="A387" s="45" t="s">
        <v>666</v>
      </c>
      <c r="B387" s="45" t="s">
        <v>674</v>
      </c>
      <c r="C387" s="45" t="s">
        <v>20</v>
      </c>
      <c r="D387" s="36" t="s">
        <v>675</v>
      </c>
      <c r="E387" s="170" t="s">
        <v>672</v>
      </c>
      <c r="F387" s="170"/>
      <c r="G387" s="45" t="s">
        <v>673</v>
      </c>
      <c r="H387" s="55">
        <v>2.2483</v>
      </c>
      <c r="I387" s="56">
        <v>15.06</v>
      </c>
      <c r="J387" s="56">
        <v>33.85</v>
      </c>
    </row>
    <row r="388" spans="1:10" ht="25.5" x14ac:dyDescent="0.2">
      <c r="A388" s="45" t="s">
        <v>666</v>
      </c>
      <c r="B388" s="45" t="s">
        <v>876</v>
      </c>
      <c r="C388" s="45" t="s">
        <v>20</v>
      </c>
      <c r="D388" s="36" t="s">
        <v>877</v>
      </c>
      <c r="E388" s="170" t="s">
        <v>672</v>
      </c>
      <c r="F388" s="170"/>
      <c r="G388" s="45" t="s">
        <v>673</v>
      </c>
      <c r="H388" s="55">
        <v>1.4221999999999999</v>
      </c>
      <c r="I388" s="56">
        <v>15.12</v>
      </c>
      <c r="J388" s="56">
        <v>21.5</v>
      </c>
    </row>
    <row r="389" spans="1:10" ht="25.5" x14ac:dyDescent="0.2">
      <c r="A389" s="46" t="s">
        <v>676</v>
      </c>
      <c r="B389" s="46" t="s">
        <v>878</v>
      </c>
      <c r="C389" s="46" t="s">
        <v>20</v>
      </c>
      <c r="D389" s="37" t="s">
        <v>879</v>
      </c>
      <c r="E389" s="171" t="s">
        <v>679</v>
      </c>
      <c r="F389" s="171"/>
      <c r="G389" s="46" t="s">
        <v>47</v>
      </c>
      <c r="H389" s="57">
        <v>0.72770000000000001</v>
      </c>
      <c r="I389" s="58">
        <v>55</v>
      </c>
      <c r="J389" s="58">
        <v>40.020000000000003</v>
      </c>
    </row>
    <row r="390" spans="1:10" x14ac:dyDescent="0.2">
      <c r="A390" s="46" t="s">
        <v>676</v>
      </c>
      <c r="B390" s="46" t="s">
        <v>880</v>
      </c>
      <c r="C390" s="46" t="s">
        <v>20</v>
      </c>
      <c r="D390" s="37" t="s">
        <v>881</v>
      </c>
      <c r="E390" s="171" t="s">
        <v>679</v>
      </c>
      <c r="F390" s="171"/>
      <c r="G390" s="46" t="s">
        <v>107</v>
      </c>
      <c r="H390" s="57">
        <v>381.6832</v>
      </c>
      <c r="I390" s="58">
        <v>0.94</v>
      </c>
      <c r="J390" s="58">
        <v>358.78</v>
      </c>
    </row>
    <row r="391" spans="1:10" ht="25.5" x14ac:dyDescent="0.2">
      <c r="A391" s="46" t="s">
        <v>676</v>
      </c>
      <c r="B391" s="46" t="s">
        <v>882</v>
      </c>
      <c r="C391" s="46" t="s">
        <v>20</v>
      </c>
      <c r="D391" s="37" t="s">
        <v>883</v>
      </c>
      <c r="E391" s="171" t="s">
        <v>679</v>
      </c>
      <c r="F391" s="171"/>
      <c r="G391" s="46" t="s">
        <v>47</v>
      </c>
      <c r="H391" s="57">
        <v>0.58899999999999997</v>
      </c>
      <c r="I391" s="58">
        <v>129.41</v>
      </c>
      <c r="J391" s="58">
        <v>76.22</v>
      </c>
    </row>
    <row r="392" spans="1:10" ht="25.5" x14ac:dyDescent="0.2">
      <c r="A392" s="40"/>
      <c r="B392" s="40"/>
      <c r="C392" s="40"/>
      <c r="D392" s="50"/>
      <c r="E392" s="40" t="s">
        <v>686</v>
      </c>
      <c r="F392" s="59">
        <v>36.93</v>
      </c>
      <c r="G392" s="40" t="s">
        <v>687</v>
      </c>
      <c r="H392" s="59">
        <v>0</v>
      </c>
      <c r="I392" s="40" t="s">
        <v>688</v>
      </c>
      <c r="J392" s="59">
        <v>36.93</v>
      </c>
    </row>
    <row r="393" spans="1:10" ht="25.5" x14ac:dyDescent="0.2">
      <c r="A393" s="40"/>
      <c r="B393" s="40"/>
      <c r="C393" s="40"/>
      <c r="D393" s="50"/>
      <c r="E393" s="40" t="s">
        <v>689</v>
      </c>
      <c r="F393" s="59">
        <v>153.27000000000001</v>
      </c>
      <c r="G393" s="40"/>
      <c r="H393" s="172" t="s">
        <v>690</v>
      </c>
      <c r="I393" s="172"/>
      <c r="J393" s="59">
        <v>685.11</v>
      </c>
    </row>
    <row r="394" spans="1:10" ht="26.25" thickBot="1" x14ac:dyDescent="0.25">
      <c r="A394" s="32"/>
      <c r="B394" s="32"/>
      <c r="C394" s="32"/>
      <c r="D394" s="31"/>
      <c r="E394" s="32"/>
      <c r="F394" s="32"/>
      <c r="G394" s="32" t="s">
        <v>691</v>
      </c>
      <c r="H394" s="60">
        <v>1.19</v>
      </c>
      <c r="I394" s="32" t="s">
        <v>692</v>
      </c>
      <c r="J394" s="61">
        <v>815.28</v>
      </c>
    </row>
    <row r="395" spans="1:10" ht="15" thickTop="1" x14ac:dyDescent="0.2">
      <c r="A395" s="47"/>
      <c r="B395" s="47"/>
      <c r="C395" s="47"/>
      <c r="D395" s="38"/>
      <c r="E395" s="47"/>
      <c r="F395" s="47"/>
      <c r="G395" s="47"/>
      <c r="H395" s="47"/>
      <c r="I395" s="47"/>
      <c r="J395" s="47"/>
    </row>
    <row r="396" spans="1:10" ht="15" x14ac:dyDescent="0.2">
      <c r="A396" s="43" t="s">
        <v>138</v>
      </c>
      <c r="B396" s="43" t="s">
        <v>7</v>
      </c>
      <c r="C396" s="43" t="s">
        <v>8</v>
      </c>
      <c r="D396" s="34" t="s">
        <v>9</v>
      </c>
      <c r="E396" s="174" t="s">
        <v>663</v>
      </c>
      <c r="F396" s="174"/>
      <c r="G396" s="43" t="s">
        <v>10</v>
      </c>
      <c r="H396" s="43" t="s">
        <v>11</v>
      </c>
      <c r="I396" s="43" t="s">
        <v>12</v>
      </c>
      <c r="J396" s="43" t="s">
        <v>14</v>
      </c>
    </row>
    <row r="397" spans="1:10" ht="25.5" x14ac:dyDescent="0.2">
      <c r="A397" s="44" t="s">
        <v>664</v>
      </c>
      <c r="B397" s="44" t="s">
        <v>139</v>
      </c>
      <c r="C397" s="44" t="s">
        <v>20</v>
      </c>
      <c r="D397" s="35" t="s">
        <v>140</v>
      </c>
      <c r="E397" s="175" t="s">
        <v>884</v>
      </c>
      <c r="F397" s="175"/>
      <c r="G397" s="44" t="s">
        <v>22</v>
      </c>
      <c r="H397" s="53">
        <v>1</v>
      </c>
      <c r="I397" s="54">
        <v>31.17</v>
      </c>
      <c r="J397" s="54">
        <v>31.17</v>
      </c>
    </row>
    <row r="398" spans="1:10" ht="25.5" x14ac:dyDescent="0.2">
      <c r="A398" s="45" t="s">
        <v>666</v>
      </c>
      <c r="B398" s="45" t="s">
        <v>885</v>
      </c>
      <c r="C398" s="45" t="s">
        <v>20</v>
      </c>
      <c r="D398" s="36" t="s">
        <v>886</v>
      </c>
      <c r="E398" s="170" t="s">
        <v>672</v>
      </c>
      <c r="F398" s="170"/>
      <c r="G398" s="45" t="s">
        <v>673</v>
      </c>
      <c r="H398" s="55">
        <v>8.5000000000000006E-2</v>
      </c>
      <c r="I398" s="56">
        <v>17.88</v>
      </c>
      <c r="J398" s="56">
        <v>1.51</v>
      </c>
    </row>
    <row r="399" spans="1:10" ht="25.5" x14ac:dyDescent="0.2">
      <c r="A399" s="45" t="s">
        <v>666</v>
      </c>
      <c r="B399" s="45" t="s">
        <v>887</v>
      </c>
      <c r="C399" s="45" t="s">
        <v>20</v>
      </c>
      <c r="D399" s="36" t="s">
        <v>888</v>
      </c>
      <c r="E399" s="170" t="s">
        <v>672</v>
      </c>
      <c r="F399" s="170"/>
      <c r="G399" s="45" t="s">
        <v>673</v>
      </c>
      <c r="H399" s="55">
        <v>0.42199999999999999</v>
      </c>
      <c r="I399" s="56">
        <v>18.89</v>
      </c>
      <c r="J399" s="56">
        <v>7.97</v>
      </c>
    </row>
    <row r="400" spans="1:10" ht="51" x14ac:dyDescent="0.2">
      <c r="A400" s="46" t="s">
        <v>676</v>
      </c>
      <c r="B400" s="46" t="s">
        <v>889</v>
      </c>
      <c r="C400" s="46" t="s">
        <v>20</v>
      </c>
      <c r="D400" s="37" t="s">
        <v>890</v>
      </c>
      <c r="E400" s="171" t="s">
        <v>679</v>
      </c>
      <c r="F400" s="171"/>
      <c r="G400" s="46" t="s">
        <v>107</v>
      </c>
      <c r="H400" s="57">
        <v>1.5</v>
      </c>
      <c r="I400" s="58">
        <v>14.46</v>
      </c>
      <c r="J400" s="58">
        <v>21.69</v>
      </c>
    </row>
    <row r="401" spans="1:10" ht="25.5" x14ac:dyDescent="0.2">
      <c r="A401" s="40"/>
      <c r="B401" s="40"/>
      <c r="C401" s="40"/>
      <c r="D401" s="50"/>
      <c r="E401" s="40" t="s">
        <v>686</v>
      </c>
      <c r="F401" s="59">
        <v>6.74</v>
      </c>
      <c r="G401" s="40" t="s">
        <v>687</v>
      </c>
      <c r="H401" s="59">
        <v>0</v>
      </c>
      <c r="I401" s="40" t="s">
        <v>688</v>
      </c>
      <c r="J401" s="59">
        <v>6.74</v>
      </c>
    </row>
    <row r="402" spans="1:10" ht="25.5" x14ac:dyDescent="0.2">
      <c r="A402" s="40"/>
      <c r="B402" s="40"/>
      <c r="C402" s="40"/>
      <c r="D402" s="50"/>
      <c r="E402" s="40" t="s">
        <v>689</v>
      </c>
      <c r="F402" s="59">
        <v>8.98</v>
      </c>
      <c r="G402" s="40"/>
      <c r="H402" s="172" t="s">
        <v>690</v>
      </c>
      <c r="I402" s="172"/>
      <c r="J402" s="59">
        <v>40.15</v>
      </c>
    </row>
    <row r="403" spans="1:10" ht="26.25" thickBot="1" x14ac:dyDescent="0.25">
      <c r="A403" s="32"/>
      <c r="B403" s="32"/>
      <c r="C403" s="32"/>
      <c r="D403" s="31"/>
      <c r="E403" s="32"/>
      <c r="F403" s="32"/>
      <c r="G403" s="32" t="s">
        <v>691</v>
      </c>
      <c r="H403" s="60">
        <v>23.03</v>
      </c>
      <c r="I403" s="32" t="s">
        <v>692</v>
      </c>
      <c r="J403" s="61">
        <v>924.65</v>
      </c>
    </row>
    <row r="404" spans="1:10" ht="15" thickTop="1" x14ac:dyDescent="0.2">
      <c r="A404" s="47"/>
      <c r="B404" s="47"/>
      <c r="C404" s="47"/>
      <c r="D404" s="38"/>
      <c r="E404" s="47"/>
      <c r="F404" s="47"/>
      <c r="G404" s="47"/>
      <c r="H404" s="47"/>
      <c r="I404" s="47"/>
      <c r="J404" s="47"/>
    </row>
    <row r="405" spans="1:10" ht="15" x14ac:dyDescent="0.2">
      <c r="A405" s="43"/>
      <c r="B405" s="43" t="s">
        <v>7</v>
      </c>
      <c r="C405" s="43" t="s">
        <v>8</v>
      </c>
      <c r="D405" s="34" t="s">
        <v>9</v>
      </c>
      <c r="E405" s="174" t="s">
        <v>663</v>
      </c>
      <c r="F405" s="174"/>
      <c r="G405" s="43" t="s">
        <v>10</v>
      </c>
      <c r="H405" s="43" t="s">
        <v>11</v>
      </c>
      <c r="I405" s="43" t="s">
        <v>12</v>
      </c>
      <c r="J405" s="43" t="s">
        <v>14</v>
      </c>
    </row>
    <row r="406" spans="1:10" x14ac:dyDescent="0.2">
      <c r="A406" s="48" t="s">
        <v>676</v>
      </c>
      <c r="B406" s="48" t="s">
        <v>141</v>
      </c>
      <c r="C406" s="48" t="s">
        <v>20</v>
      </c>
      <c r="D406" s="39" t="s">
        <v>142</v>
      </c>
      <c r="E406" s="180" t="s">
        <v>679</v>
      </c>
      <c r="F406" s="180"/>
      <c r="G406" s="48" t="s">
        <v>143</v>
      </c>
      <c r="H406" s="64">
        <v>1</v>
      </c>
      <c r="I406" s="65">
        <v>25.41</v>
      </c>
      <c r="J406" s="65">
        <v>25.41</v>
      </c>
    </row>
    <row r="407" spans="1:10" ht="25.5" x14ac:dyDescent="0.2">
      <c r="A407" s="40"/>
      <c r="B407" s="40"/>
      <c r="C407" s="40"/>
      <c r="D407" s="50"/>
      <c r="E407" s="40" t="s">
        <v>686</v>
      </c>
      <c r="F407" s="59">
        <v>0</v>
      </c>
      <c r="G407" s="40" t="s">
        <v>687</v>
      </c>
      <c r="H407" s="59">
        <v>0</v>
      </c>
      <c r="I407" s="40" t="s">
        <v>688</v>
      </c>
      <c r="J407" s="59">
        <v>0</v>
      </c>
    </row>
    <row r="408" spans="1:10" ht="25.5" x14ac:dyDescent="0.2">
      <c r="A408" s="40"/>
      <c r="B408" s="40"/>
      <c r="C408" s="40"/>
      <c r="D408" s="50"/>
      <c r="E408" s="40" t="s">
        <v>689</v>
      </c>
      <c r="F408" s="59">
        <v>7.32</v>
      </c>
      <c r="G408" s="40"/>
      <c r="H408" s="172" t="s">
        <v>690</v>
      </c>
      <c r="I408" s="172"/>
      <c r="J408" s="59">
        <v>32.729999999999997</v>
      </c>
    </row>
    <row r="409" spans="1:10" ht="26.25" thickBot="1" x14ac:dyDescent="0.25">
      <c r="A409" s="32"/>
      <c r="B409" s="32"/>
      <c r="C409" s="32"/>
      <c r="D409" s="31"/>
      <c r="E409" s="32"/>
      <c r="F409" s="32"/>
      <c r="G409" s="32" t="s">
        <v>691</v>
      </c>
      <c r="H409" s="60">
        <v>18</v>
      </c>
      <c r="I409" s="32" t="s">
        <v>692</v>
      </c>
      <c r="J409" s="61">
        <v>589.14</v>
      </c>
    </row>
    <row r="410" spans="1:10" ht="15" thickTop="1" x14ac:dyDescent="0.2">
      <c r="A410" s="47"/>
      <c r="B410" s="47"/>
      <c r="C410" s="47"/>
      <c r="D410" s="38"/>
      <c r="E410" s="47"/>
      <c r="F410" s="47"/>
      <c r="G410" s="47"/>
      <c r="H410" s="47"/>
      <c r="I410" s="47"/>
      <c r="J410" s="47"/>
    </row>
    <row r="411" spans="1:10" ht="15" x14ac:dyDescent="0.2">
      <c r="A411" s="43" t="s">
        <v>144</v>
      </c>
      <c r="B411" s="43" t="s">
        <v>7</v>
      </c>
      <c r="C411" s="43" t="s">
        <v>8</v>
      </c>
      <c r="D411" s="34" t="s">
        <v>9</v>
      </c>
      <c r="E411" s="174" t="s">
        <v>663</v>
      </c>
      <c r="F411" s="174"/>
      <c r="G411" s="43" t="s">
        <v>10</v>
      </c>
      <c r="H411" s="43" t="s">
        <v>11</v>
      </c>
      <c r="I411" s="43" t="s">
        <v>12</v>
      </c>
      <c r="J411" s="43" t="s">
        <v>14</v>
      </c>
    </row>
    <row r="412" spans="1:10" x14ac:dyDescent="0.2">
      <c r="A412" s="44" t="s">
        <v>664</v>
      </c>
      <c r="B412" s="44" t="s">
        <v>145</v>
      </c>
      <c r="C412" s="44" t="s">
        <v>20</v>
      </c>
      <c r="D412" s="35" t="s">
        <v>146</v>
      </c>
      <c r="E412" s="175" t="s">
        <v>799</v>
      </c>
      <c r="F412" s="175"/>
      <c r="G412" s="44" t="s">
        <v>47</v>
      </c>
      <c r="H412" s="53">
        <v>1</v>
      </c>
      <c r="I412" s="54">
        <v>36.119999999999997</v>
      </c>
      <c r="J412" s="54">
        <v>36.119999999999997</v>
      </c>
    </row>
    <row r="413" spans="1:10" ht="25.5" x14ac:dyDescent="0.2">
      <c r="A413" s="45" t="s">
        <v>666</v>
      </c>
      <c r="B413" s="45" t="s">
        <v>674</v>
      </c>
      <c r="C413" s="45" t="s">
        <v>20</v>
      </c>
      <c r="D413" s="36" t="s">
        <v>675</v>
      </c>
      <c r="E413" s="170" t="s">
        <v>672</v>
      </c>
      <c r="F413" s="170"/>
      <c r="G413" s="45" t="s">
        <v>673</v>
      </c>
      <c r="H413" s="55">
        <v>2.3986000000000001</v>
      </c>
      <c r="I413" s="56">
        <v>15.06</v>
      </c>
      <c r="J413" s="56">
        <v>36.119999999999997</v>
      </c>
    </row>
    <row r="414" spans="1:10" ht="25.5" x14ac:dyDescent="0.2">
      <c r="A414" s="40"/>
      <c r="B414" s="40"/>
      <c r="C414" s="40"/>
      <c r="D414" s="50"/>
      <c r="E414" s="40" t="s">
        <v>686</v>
      </c>
      <c r="F414" s="59">
        <v>23.36</v>
      </c>
      <c r="G414" s="40" t="s">
        <v>687</v>
      </c>
      <c r="H414" s="59">
        <v>0</v>
      </c>
      <c r="I414" s="40" t="s">
        <v>688</v>
      </c>
      <c r="J414" s="59">
        <v>23.36</v>
      </c>
    </row>
    <row r="415" spans="1:10" ht="25.5" x14ac:dyDescent="0.2">
      <c r="A415" s="40"/>
      <c r="B415" s="40"/>
      <c r="C415" s="40"/>
      <c r="D415" s="50"/>
      <c r="E415" s="40" t="s">
        <v>689</v>
      </c>
      <c r="F415" s="59">
        <v>10.4</v>
      </c>
      <c r="G415" s="40"/>
      <c r="H415" s="172" t="s">
        <v>690</v>
      </c>
      <c r="I415" s="172"/>
      <c r="J415" s="59">
        <v>46.52</v>
      </c>
    </row>
    <row r="416" spans="1:10" ht="26.25" thickBot="1" x14ac:dyDescent="0.25">
      <c r="A416" s="32"/>
      <c r="B416" s="32"/>
      <c r="C416" s="32"/>
      <c r="D416" s="31"/>
      <c r="E416" s="32"/>
      <c r="F416" s="32"/>
      <c r="G416" s="32" t="s">
        <v>691</v>
      </c>
      <c r="H416" s="60">
        <v>5.62</v>
      </c>
      <c r="I416" s="32" t="s">
        <v>692</v>
      </c>
      <c r="J416" s="61">
        <v>261.44</v>
      </c>
    </row>
    <row r="417" spans="1:10" ht="15" thickTop="1" x14ac:dyDescent="0.2">
      <c r="A417" s="47"/>
      <c r="B417" s="47"/>
      <c r="C417" s="47"/>
      <c r="D417" s="38"/>
      <c r="E417" s="47"/>
      <c r="F417" s="47"/>
      <c r="G417" s="47"/>
      <c r="H417" s="47"/>
      <c r="I417" s="47"/>
      <c r="J417" s="47"/>
    </row>
    <row r="418" spans="1:10" x14ac:dyDescent="0.2">
      <c r="A418" s="42" t="s">
        <v>147</v>
      </c>
      <c r="B418" s="42"/>
      <c r="C418" s="42"/>
      <c r="D418" s="33" t="s">
        <v>148</v>
      </c>
      <c r="E418" s="42"/>
      <c r="F418" s="173"/>
      <c r="G418" s="173"/>
      <c r="H418" s="42"/>
      <c r="I418" s="42"/>
      <c r="J418" s="52">
        <v>10469</v>
      </c>
    </row>
    <row r="419" spans="1:10" ht="15" x14ac:dyDescent="0.2">
      <c r="A419" s="43" t="s">
        <v>149</v>
      </c>
      <c r="B419" s="43" t="s">
        <v>7</v>
      </c>
      <c r="C419" s="43" t="s">
        <v>8</v>
      </c>
      <c r="D419" s="34" t="s">
        <v>9</v>
      </c>
      <c r="E419" s="174" t="s">
        <v>663</v>
      </c>
      <c r="F419" s="174"/>
      <c r="G419" s="43" t="s">
        <v>10</v>
      </c>
      <c r="H419" s="43" t="s">
        <v>11</v>
      </c>
      <c r="I419" s="43" t="s">
        <v>12</v>
      </c>
      <c r="J419" s="43" t="s">
        <v>14</v>
      </c>
    </row>
    <row r="420" spans="1:10" ht="63.75" x14ac:dyDescent="0.2">
      <c r="A420" s="44" t="s">
        <v>664</v>
      </c>
      <c r="B420" s="44" t="s">
        <v>150</v>
      </c>
      <c r="C420" s="44" t="s">
        <v>20</v>
      </c>
      <c r="D420" s="35" t="s">
        <v>151</v>
      </c>
      <c r="E420" s="175" t="s">
        <v>669</v>
      </c>
      <c r="F420" s="175"/>
      <c r="G420" s="44" t="s">
        <v>22</v>
      </c>
      <c r="H420" s="53">
        <v>1</v>
      </c>
      <c r="I420" s="54">
        <v>101.36</v>
      </c>
      <c r="J420" s="54">
        <v>101.36</v>
      </c>
    </row>
    <row r="421" spans="1:10" ht="25.5" x14ac:dyDescent="0.2">
      <c r="A421" s="45" t="s">
        <v>666</v>
      </c>
      <c r="B421" s="45" t="s">
        <v>824</v>
      </c>
      <c r="C421" s="45" t="s">
        <v>20</v>
      </c>
      <c r="D421" s="36" t="s">
        <v>825</v>
      </c>
      <c r="E421" s="170" t="s">
        <v>672</v>
      </c>
      <c r="F421" s="170"/>
      <c r="G421" s="45" t="s">
        <v>673</v>
      </c>
      <c r="H421" s="55">
        <v>0.36</v>
      </c>
      <c r="I421" s="56">
        <v>15.87</v>
      </c>
      <c r="J421" s="56">
        <v>5.71</v>
      </c>
    </row>
    <row r="422" spans="1:10" ht="25.5" x14ac:dyDescent="0.2">
      <c r="A422" s="45" t="s">
        <v>666</v>
      </c>
      <c r="B422" s="45" t="s">
        <v>670</v>
      </c>
      <c r="C422" s="45" t="s">
        <v>20</v>
      </c>
      <c r="D422" s="36" t="s">
        <v>671</v>
      </c>
      <c r="E422" s="170" t="s">
        <v>672</v>
      </c>
      <c r="F422" s="170"/>
      <c r="G422" s="45" t="s">
        <v>673</v>
      </c>
      <c r="H422" s="55">
        <v>1.44</v>
      </c>
      <c r="I422" s="56">
        <v>18.690000000000001</v>
      </c>
      <c r="J422" s="56">
        <v>26.91</v>
      </c>
    </row>
    <row r="423" spans="1:10" ht="25.5" x14ac:dyDescent="0.2">
      <c r="A423" s="46" t="s">
        <v>676</v>
      </c>
      <c r="B423" s="46" t="s">
        <v>891</v>
      </c>
      <c r="C423" s="46" t="s">
        <v>20</v>
      </c>
      <c r="D423" s="37" t="s">
        <v>892</v>
      </c>
      <c r="E423" s="171" t="s">
        <v>679</v>
      </c>
      <c r="F423" s="171"/>
      <c r="G423" s="46" t="s">
        <v>22</v>
      </c>
      <c r="H423" s="57">
        <v>0.56000000000000005</v>
      </c>
      <c r="I423" s="58">
        <v>65.83</v>
      </c>
      <c r="J423" s="58">
        <v>36.86</v>
      </c>
    </row>
    <row r="424" spans="1:10" ht="25.5" x14ac:dyDescent="0.2">
      <c r="A424" s="46" t="s">
        <v>676</v>
      </c>
      <c r="B424" s="46" t="s">
        <v>828</v>
      </c>
      <c r="C424" s="46" t="s">
        <v>20</v>
      </c>
      <c r="D424" s="37" t="s">
        <v>829</v>
      </c>
      <c r="E424" s="171" t="s">
        <v>679</v>
      </c>
      <c r="F424" s="171"/>
      <c r="G424" s="46" t="s">
        <v>143</v>
      </c>
      <c r="H424" s="57">
        <v>6.0000000000000001E-3</v>
      </c>
      <c r="I424" s="58">
        <v>7.34</v>
      </c>
      <c r="J424" s="58">
        <v>0.04</v>
      </c>
    </row>
    <row r="425" spans="1:10" x14ac:dyDescent="0.2">
      <c r="A425" s="46" t="s">
        <v>676</v>
      </c>
      <c r="B425" s="46" t="s">
        <v>893</v>
      </c>
      <c r="C425" s="46" t="s">
        <v>20</v>
      </c>
      <c r="D425" s="37" t="s">
        <v>894</v>
      </c>
      <c r="E425" s="171" t="s">
        <v>679</v>
      </c>
      <c r="F425" s="171"/>
      <c r="G425" s="46" t="s">
        <v>107</v>
      </c>
      <c r="H425" s="57">
        <v>0.28999999999999998</v>
      </c>
      <c r="I425" s="58">
        <v>16.61</v>
      </c>
      <c r="J425" s="58">
        <v>4.8099999999999996</v>
      </c>
    </row>
    <row r="426" spans="1:10" ht="25.5" x14ac:dyDescent="0.2">
      <c r="A426" s="46" t="s">
        <v>676</v>
      </c>
      <c r="B426" s="46" t="s">
        <v>682</v>
      </c>
      <c r="C426" s="46" t="s">
        <v>20</v>
      </c>
      <c r="D426" s="37" t="s">
        <v>683</v>
      </c>
      <c r="E426" s="171" t="s">
        <v>679</v>
      </c>
      <c r="F426" s="171"/>
      <c r="G426" s="46" t="s">
        <v>92</v>
      </c>
      <c r="H426" s="57">
        <v>2.31</v>
      </c>
      <c r="I426" s="58">
        <v>8.25</v>
      </c>
      <c r="J426" s="58">
        <v>19.05</v>
      </c>
    </row>
    <row r="427" spans="1:10" ht="38.25" x14ac:dyDescent="0.2">
      <c r="A427" s="46" t="s">
        <v>676</v>
      </c>
      <c r="B427" s="46" t="s">
        <v>895</v>
      </c>
      <c r="C427" s="46" t="s">
        <v>20</v>
      </c>
      <c r="D427" s="37" t="s">
        <v>896</v>
      </c>
      <c r="E427" s="171" t="s">
        <v>679</v>
      </c>
      <c r="F427" s="171"/>
      <c r="G427" s="46" t="s">
        <v>92</v>
      </c>
      <c r="H427" s="57">
        <v>3.37</v>
      </c>
      <c r="I427" s="58">
        <v>2.37</v>
      </c>
      <c r="J427" s="58">
        <v>7.98</v>
      </c>
    </row>
    <row r="428" spans="1:10" ht="25.5" x14ac:dyDescent="0.2">
      <c r="A428" s="40"/>
      <c r="B428" s="40"/>
      <c r="C428" s="40"/>
      <c r="D428" s="50"/>
      <c r="E428" s="40" t="s">
        <v>686</v>
      </c>
      <c r="F428" s="59">
        <v>23.02</v>
      </c>
      <c r="G428" s="40" t="s">
        <v>687</v>
      </c>
      <c r="H428" s="59">
        <v>0</v>
      </c>
      <c r="I428" s="40" t="s">
        <v>688</v>
      </c>
      <c r="J428" s="59">
        <v>23.02</v>
      </c>
    </row>
    <row r="429" spans="1:10" ht="25.5" x14ac:dyDescent="0.2">
      <c r="A429" s="40"/>
      <c r="B429" s="40"/>
      <c r="C429" s="40"/>
      <c r="D429" s="50"/>
      <c r="E429" s="40" t="s">
        <v>689</v>
      </c>
      <c r="F429" s="59">
        <v>29.21</v>
      </c>
      <c r="G429" s="40"/>
      <c r="H429" s="172" t="s">
        <v>690</v>
      </c>
      <c r="I429" s="172"/>
      <c r="J429" s="59">
        <v>130.57</v>
      </c>
    </row>
    <row r="430" spans="1:10" ht="26.25" thickBot="1" x14ac:dyDescent="0.25">
      <c r="A430" s="32"/>
      <c r="B430" s="32"/>
      <c r="C430" s="32"/>
      <c r="D430" s="31"/>
      <c r="E430" s="32"/>
      <c r="F430" s="32"/>
      <c r="G430" s="32" t="s">
        <v>691</v>
      </c>
      <c r="H430" s="60">
        <v>34.03</v>
      </c>
      <c r="I430" s="32" t="s">
        <v>692</v>
      </c>
      <c r="J430" s="61">
        <v>4443.29</v>
      </c>
    </row>
    <row r="431" spans="1:10" ht="15" thickTop="1" x14ac:dyDescent="0.2">
      <c r="A431" s="47"/>
      <c r="B431" s="47"/>
      <c r="C431" s="47"/>
      <c r="D431" s="38"/>
      <c r="E431" s="47"/>
      <c r="F431" s="47"/>
      <c r="G431" s="47"/>
      <c r="H431" s="47"/>
      <c r="I431" s="47"/>
      <c r="J431" s="47"/>
    </row>
    <row r="432" spans="1:10" ht="15" x14ac:dyDescent="0.2">
      <c r="A432" s="43" t="s">
        <v>152</v>
      </c>
      <c r="B432" s="43" t="s">
        <v>7</v>
      </c>
      <c r="C432" s="43" t="s">
        <v>8</v>
      </c>
      <c r="D432" s="34" t="s">
        <v>9</v>
      </c>
      <c r="E432" s="174" t="s">
        <v>663</v>
      </c>
      <c r="F432" s="174"/>
      <c r="G432" s="43" t="s">
        <v>10</v>
      </c>
      <c r="H432" s="43" t="s">
        <v>11</v>
      </c>
      <c r="I432" s="43" t="s">
        <v>12</v>
      </c>
      <c r="J432" s="43" t="s">
        <v>14</v>
      </c>
    </row>
    <row r="433" spans="1:10" ht="51" x14ac:dyDescent="0.2">
      <c r="A433" s="44" t="s">
        <v>664</v>
      </c>
      <c r="B433" s="44" t="s">
        <v>153</v>
      </c>
      <c r="C433" s="44" t="s">
        <v>20</v>
      </c>
      <c r="D433" s="35" t="s">
        <v>154</v>
      </c>
      <c r="E433" s="175" t="s">
        <v>669</v>
      </c>
      <c r="F433" s="175"/>
      <c r="G433" s="44" t="s">
        <v>107</v>
      </c>
      <c r="H433" s="53">
        <v>1</v>
      </c>
      <c r="I433" s="54">
        <v>15.75</v>
      </c>
      <c r="J433" s="54">
        <v>15.75</v>
      </c>
    </row>
    <row r="434" spans="1:10" ht="38.25" x14ac:dyDescent="0.2">
      <c r="A434" s="45" t="s">
        <v>666</v>
      </c>
      <c r="B434" s="45" t="s">
        <v>840</v>
      </c>
      <c r="C434" s="45" t="s">
        <v>20</v>
      </c>
      <c r="D434" s="36" t="s">
        <v>841</v>
      </c>
      <c r="E434" s="170" t="s">
        <v>669</v>
      </c>
      <c r="F434" s="170"/>
      <c r="G434" s="45" t="s">
        <v>107</v>
      </c>
      <c r="H434" s="55">
        <v>1</v>
      </c>
      <c r="I434" s="56">
        <v>10.35</v>
      </c>
      <c r="J434" s="56">
        <v>10.35</v>
      </c>
    </row>
    <row r="435" spans="1:10" ht="25.5" x14ac:dyDescent="0.2">
      <c r="A435" s="45" t="s">
        <v>666</v>
      </c>
      <c r="B435" s="45" t="s">
        <v>842</v>
      </c>
      <c r="C435" s="45" t="s">
        <v>20</v>
      </c>
      <c r="D435" s="36" t="s">
        <v>843</v>
      </c>
      <c r="E435" s="170" t="s">
        <v>672</v>
      </c>
      <c r="F435" s="170"/>
      <c r="G435" s="45" t="s">
        <v>673</v>
      </c>
      <c r="H435" s="55">
        <v>0.22450000000000001</v>
      </c>
      <c r="I435" s="56">
        <v>18.79</v>
      </c>
      <c r="J435" s="56">
        <v>4.21</v>
      </c>
    </row>
    <row r="436" spans="1:10" ht="25.5" x14ac:dyDescent="0.2">
      <c r="A436" s="45" t="s">
        <v>666</v>
      </c>
      <c r="B436" s="45" t="s">
        <v>844</v>
      </c>
      <c r="C436" s="45" t="s">
        <v>20</v>
      </c>
      <c r="D436" s="36" t="s">
        <v>845</v>
      </c>
      <c r="E436" s="170" t="s">
        <v>672</v>
      </c>
      <c r="F436" s="170"/>
      <c r="G436" s="45" t="s">
        <v>673</v>
      </c>
      <c r="H436" s="55">
        <v>3.6700000000000003E-2</v>
      </c>
      <c r="I436" s="56">
        <v>14.75</v>
      </c>
      <c r="J436" s="56">
        <v>0.54</v>
      </c>
    </row>
    <row r="437" spans="1:10" ht="25.5" x14ac:dyDescent="0.2">
      <c r="A437" s="46" t="s">
        <v>676</v>
      </c>
      <c r="B437" s="46" t="s">
        <v>846</v>
      </c>
      <c r="C437" s="46" t="s">
        <v>20</v>
      </c>
      <c r="D437" s="37" t="s">
        <v>847</v>
      </c>
      <c r="E437" s="171" t="s">
        <v>679</v>
      </c>
      <c r="F437" s="171"/>
      <c r="G437" s="46" t="s">
        <v>107</v>
      </c>
      <c r="H437" s="57">
        <v>2.5000000000000001E-2</v>
      </c>
      <c r="I437" s="58">
        <v>16.600000000000001</v>
      </c>
      <c r="J437" s="58">
        <v>0.41</v>
      </c>
    </row>
    <row r="438" spans="1:10" ht="38.25" x14ac:dyDescent="0.2">
      <c r="A438" s="46" t="s">
        <v>676</v>
      </c>
      <c r="B438" s="46" t="s">
        <v>848</v>
      </c>
      <c r="C438" s="46" t="s">
        <v>20</v>
      </c>
      <c r="D438" s="37" t="s">
        <v>849</v>
      </c>
      <c r="E438" s="171" t="s">
        <v>679</v>
      </c>
      <c r="F438" s="171"/>
      <c r="G438" s="46" t="s">
        <v>211</v>
      </c>
      <c r="H438" s="57">
        <v>1.19</v>
      </c>
      <c r="I438" s="58">
        <v>0.21</v>
      </c>
      <c r="J438" s="58">
        <v>0.24</v>
      </c>
    </row>
    <row r="439" spans="1:10" ht="25.5" x14ac:dyDescent="0.2">
      <c r="A439" s="40"/>
      <c r="B439" s="40"/>
      <c r="C439" s="40"/>
      <c r="D439" s="50"/>
      <c r="E439" s="40" t="s">
        <v>686</v>
      </c>
      <c r="F439" s="59">
        <v>4.45</v>
      </c>
      <c r="G439" s="40" t="s">
        <v>687</v>
      </c>
      <c r="H439" s="59">
        <v>0</v>
      </c>
      <c r="I439" s="40" t="s">
        <v>688</v>
      </c>
      <c r="J439" s="59">
        <v>4.45</v>
      </c>
    </row>
    <row r="440" spans="1:10" ht="25.5" x14ac:dyDescent="0.2">
      <c r="A440" s="40"/>
      <c r="B440" s="40"/>
      <c r="C440" s="40"/>
      <c r="D440" s="50"/>
      <c r="E440" s="40" t="s">
        <v>689</v>
      </c>
      <c r="F440" s="59">
        <v>4.53</v>
      </c>
      <c r="G440" s="40"/>
      <c r="H440" s="172" t="s">
        <v>690</v>
      </c>
      <c r="I440" s="172"/>
      <c r="J440" s="59">
        <v>20.28</v>
      </c>
    </row>
    <row r="441" spans="1:10" ht="26.25" thickBot="1" x14ac:dyDescent="0.25">
      <c r="A441" s="32"/>
      <c r="B441" s="32"/>
      <c r="C441" s="32"/>
      <c r="D441" s="31"/>
      <c r="E441" s="32"/>
      <c r="F441" s="32"/>
      <c r="G441" s="32" t="s">
        <v>691</v>
      </c>
      <c r="H441" s="60">
        <v>47.48</v>
      </c>
      <c r="I441" s="32" t="s">
        <v>692</v>
      </c>
      <c r="J441" s="61">
        <v>962.89</v>
      </c>
    </row>
    <row r="442" spans="1:10" ht="15" thickTop="1" x14ac:dyDescent="0.2">
      <c r="A442" s="47"/>
      <c r="B442" s="47"/>
      <c r="C442" s="47"/>
      <c r="D442" s="38"/>
      <c r="E442" s="47"/>
      <c r="F442" s="47"/>
      <c r="G442" s="47"/>
      <c r="H442" s="47"/>
      <c r="I442" s="47"/>
      <c r="J442" s="47"/>
    </row>
    <row r="443" spans="1:10" ht="15" x14ac:dyDescent="0.2">
      <c r="A443" s="43" t="s">
        <v>155</v>
      </c>
      <c r="B443" s="43" t="s">
        <v>7</v>
      </c>
      <c r="C443" s="43" t="s">
        <v>8</v>
      </c>
      <c r="D443" s="34" t="s">
        <v>9</v>
      </c>
      <c r="E443" s="174" t="s">
        <v>663</v>
      </c>
      <c r="F443" s="174"/>
      <c r="G443" s="43" t="s">
        <v>10</v>
      </c>
      <c r="H443" s="43" t="s">
        <v>11</v>
      </c>
      <c r="I443" s="43" t="s">
        <v>12</v>
      </c>
      <c r="J443" s="43" t="s">
        <v>14</v>
      </c>
    </row>
    <row r="444" spans="1:10" ht="51" x14ac:dyDescent="0.2">
      <c r="A444" s="44" t="s">
        <v>664</v>
      </c>
      <c r="B444" s="44" t="s">
        <v>156</v>
      </c>
      <c r="C444" s="44" t="s">
        <v>20</v>
      </c>
      <c r="D444" s="35" t="s">
        <v>157</v>
      </c>
      <c r="E444" s="175" t="s">
        <v>669</v>
      </c>
      <c r="F444" s="175"/>
      <c r="G444" s="44" t="s">
        <v>107</v>
      </c>
      <c r="H444" s="53">
        <v>1</v>
      </c>
      <c r="I444" s="54">
        <v>12.4</v>
      </c>
      <c r="J444" s="54">
        <v>12.4</v>
      </c>
    </row>
    <row r="445" spans="1:10" ht="38.25" x14ac:dyDescent="0.2">
      <c r="A445" s="45" t="s">
        <v>666</v>
      </c>
      <c r="B445" s="45" t="s">
        <v>897</v>
      </c>
      <c r="C445" s="45" t="s">
        <v>20</v>
      </c>
      <c r="D445" s="36" t="s">
        <v>898</v>
      </c>
      <c r="E445" s="170" t="s">
        <v>669</v>
      </c>
      <c r="F445" s="170"/>
      <c r="G445" s="45" t="s">
        <v>107</v>
      </c>
      <c r="H445" s="55">
        <v>1</v>
      </c>
      <c r="I445" s="56">
        <v>9.86</v>
      </c>
      <c r="J445" s="56">
        <v>9.86</v>
      </c>
    </row>
    <row r="446" spans="1:10" ht="25.5" x14ac:dyDescent="0.2">
      <c r="A446" s="45" t="s">
        <v>666</v>
      </c>
      <c r="B446" s="45" t="s">
        <v>842</v>
      </c>
      <c r="C446" s="45" t="s">
        <v>20</v>
      </c>
      <c r="D446" s="36" t="s">
        <v>843</v>
      </c>
      <c r="E446" s="170" t="s">
        <v>672</v>
      </c>
      <c r="F446" s="170"/>
      <c r="G446" s="45" t="s">
        <v>673</v>
      </c>
      <c r="H446" s="55">
        <v>9.5600000000000004E-2</v>
      </c>
      <c r="I446" s="56">
        <v>18.79</v>
      </c>
      <c r="J446" s="56">
        <v>1.79</v>
      </c>
    </row>
    <row r="447" spans="1:10" ht="25.5" x14ac:dyDescent="0.2">
      <c r="A447" s="45" t="s">
        <v>666</v>
      </c>
      <c r="B447" s="45" t="s">
        <v>844</v>
      </c>
      <c r="C447" s="45" t="s">
        <v>20</v>
      </c>
      <c r="D447" s="36" t="s">
        <v>845</v>
      </c>
      <c r="E447" s="170" t="s">
        <v>672</v>
      </c>
      <c r="F447" s="170"/>
      <c r="G447" s="45" t="s">
        <v>673</v>
      </c>
      <c r="H447" s="55">
        <v>1.5599999999999999E-2</v>
      </c>
      <c r="I447" s="56">
        <v>14.75</v>
      </c>
      <c r="J447" s="56">
        <v>0.23</v>
      </c>
    </row>
    <row r="448" spans="1:10" ht="25.5" x14ac:dyDescent="0.2">
      <c r="A448" s="46" t="s">
        <v>676</v>
      </c>
      <c r="B448" s="46" t="s">
        <v>846</v>
      </c>
      <c r="C448" s="46" t="s">
        <v>20</v>
      </c>
      <c r="D448" s="37" t="s">
        <v>847</v>
      </c>
      <c r="E448" s="171" t="s">
        <v>679</v>
      </c>
      <c r="F448" s="171"/>
      <c r="G448" s="46" t="s">
        <v>107</v>
      </c>
      <c r="H448" s="57">
        <v>2.5000000000000001E-2</v>
      </c>
      <c r="I448" s="58">
        <v>16.600000000000001</v>
      </c>
      <c r="J448" s="58">
        <v>0.41</v>
      </c>
    </row>
    <row r="449" spans="1:10" ht="38.25" x14ac:dyDescent="0.2">
      <c r="A449" s="46" t="s">
        <v>676</v>
      </c>
      <c r="B449" s="46" t="s">
        <v>848</v>
      </c>
      <c r="C449" s="46" t="s">
        <v>20</v>
      </c>
      <c r="D449" s="37" t="s">
        <v>849</v>
      </c>
      <c r="E449" s="171" t="s">
        <v>679</v>
      </c>
      <c r="F449" s="171"/>
      <c r="G449" s="46" t="s">
        <v>211</v>
      </c>
      <c r="H449" s="57">
        <v>0.54300000000000004</v>
      </c>
      <c r="I449" s="58">
        <v>0.21</v>
      </c>
      <c r="J449" s="58">
        <v>0.11</v>
      </c>
    </row>
    <row r="450" spans="1:10" ht="25.5" x14ac:dyDescent="0.2">
      <c r="A450" s="40"/>
      <c r="B450" s="40"/>
      <c r="C450" s="40"/>
      <c r="D450" s="50"/>
      <c r="E450" s="40" t="s">
        <v>686</v>
      </c>
      <c r="F450" s="59">
        <v>1.58</v>
      </c>
      <c r="G450" s="40" t="s">
        <v>687</v>
      </c>
      <c r="H450" s="59">
        <v>0</v>
      </c>
      <c r="I450" s="40" t="s">
        <v>688</v>
      </c>
      <c r="J450" s="59">
        <v>1.58</v>
      </c>
    </row>
    <row r="451" spans="1:10" ht="25.5" x14ac:dyDescent="0.2">
      <c r="A451" s="40"/>
      <c r="B451" s="40"/>
      <c r="C451" s="40"/>
      <c r="D451" s="50"/>
      <c r="E451" s="40" t="s">
        <v>689</v>
      </c>
      <c r="F451" s="59">
        <v>3.57</v>
      </c>
      <c r="G451" s="40"/>
      <c r="H451" s="172" t="s">
        <v>690</v>
      </c>
      <c r="I451" s="172"/>
      <c r="J451" s="59">
        <v>15.97</v>
      </c>
    </row>
    <row r="452" spans="1:10" ht="26.25" thickBot="1" x14ac:dyDescent="0.25">
      <c r="A452" s="32"/>
      <c r="B452" s="32"/>
      <c r="C452" s="32"/>
      <c r="D452" s="31"/>
      <c r="E452" s="32"/>
      <c r="F452" s="32"/>
      <c r="G452" s="32" t="s">
        <v>691</v>
      </c>
      <c r="H452" s="60">
        <v>168.51</v>
      </c>
      <c r="I452" s="32" t="s">
        <v>692</v>
      </c>
      <c r="J452" s="61">
        <v>2691.1</v>
      </c>
    </row>
    <row r="453" spans="1:10" ht="15" thickTop="1" x14ac:dyDescent="0.2">
      <c r="A453" s="47"/>
      <c r="B453" s="47"/>
      <c r="C453" s="47"/>
      <c r="D453" s="38"/>
      <c r="E453" s="47"/>
      <c r="F453" s="47"/>
      <c r="G453" s="47"/>
      <c r="H453" s="47"/>
      <c r="I453" s="47"/>
      <c r="J453" s="47"/>
    </row>
    <row r="454" spans="1:10" ht="15" x14ac:dyDescent="0.2">
      <c r="A454" s="43" t="s">
        <v>158</v>
      </c>
      <c r="B454" s="43" t="s">
        <v>7</v>
      </c>
      <c r="C454" s="43" t="s">
        <v>8</v>
      </c>
      <c r="D454" s="34" t="s">
        <v>9</v>
      </c>
      <c r="E454" s="174" t="s">
        <v>663</v>
      </c>
      <c r="F454" s="174"/>
      <c r="G454" s="43" t="s">
        <v>10</v>
      </c>
      <c r="H454" s="43" t="s">
        <v>11</v>
      </c>
      <c r="I454" s="43" t="s">
        <v>12</v>
      </c>
      <c r="J454" s="43" t="s">
        <v>14</v>
      </c>
    </row>
    <row r="455" spans="1:10" ht="51" x14ac:dyDescent="0.2">
      <c r="A455" s="44" t="s">
        <v>664</v>
      </c>
      <c r="B455" s="44" t="s">
        <v>159</v>
      </c>
      <c r="C455" s="44" t="s">
        <v>20</v>
      </c>
      <c r="D455" s="35" t="s">
        <v>160</v>
      </c>
      <c r="E455" s="175" t="s">
        <v>669</v>
      </c>
      <c r="F455" s="175"/>
      <c r="G455" s="44" t="s">
        <v>107</v>
      </c>
      <c r="H455" s="53">
        <v>1</v>
      </c>
      <c r="I455" s="54">
        <v>10.41</v>
      </c>
      <c r="J455" s="54">
        <v>10.41</v>
      </c>
    </row>
    <row r="456" spans="1:10" ht="38.25" x14ac:dyDescent="0.2">
      <c r="A456" s="45" t="s">
        <v>666</v>
      </c>
      <c r="B456" s="45" t="s">
        <v>870</v>
      </c>
      <c r="C456" s="45" t="s">
        <v>20</v>
      </c>
      <c r="D456" s="36" t="s">
        <v>871</v>
      </c>
      <c r="E456" s="170" t="s">
        <v>669</v>
      </c>
      <c r="F456" s="170"/>
      <c r="G456" s="45" t="s">
        <v>107</v>
      </c>
      <c r="H456" s="55">
        <v>1</v>
      </c>
      <c r="I456" s="56">
        <v>8.4600000000000009</v>
      </c>
      <c r="J456" s="56">
        <v>8.4600000000000009</v>
      </c>
    </row>
    <row r="457" spans="1:10" ht="25.5" x14ac:dyDescent="0.2">
      <c r="A457" s="45" t="s">
        <v>666</v>
      </c>
      <c r="B457" s="45" t="s">
        <v>842</v>
      </c>
      <c r="C457" s="45" t="s">
        <v>20</v>
      </c>
      <c r="D457" s="36" t="s">
        <v>843</v>
      </c>
      <c r="E457" s="170" t="s">
        <v>672</v>
      </c>
      <c r="F457" s="170"/>
      <c r="G457" s="45" t="s">
        <v>673</v>
      </c>
      <c r="H457" s="55">
        <v>6.9800000000000001E-2</v>
      </c>
      <c r="I457" s="56">
        <v>18.79</v>
      </c>
      <c r="J457" s="56">
        <v>1.31</v>
      </c>
    </row>
    <row r="458" spans="1:10" ht="25.5" x14ac:dyDescent="0.2">
      <c r="A458" s="45" t="s">
        <v>666</v>
      </c>
      <c r="B458" s="45" t="s">
        <v>844</v>
      </c>
      <c r="C458" s="45" t="s">
        <v>20</v>
      </c>
      <c r="D458" s="36" t="s">
        <v>845</v>
      </c>
      <c r="E458" s="170" t="s">
        <v>672</v>
      </c>
      <c r="F458" s="170"/>
      <c r="G458" s="45" t="s">
        <v>673</v>
      </c>
      <c r="H458" s="55">
        <v>1.14E-2</v>
      </c>
      <c r="I458" s="56">
        <v>14.75</v>
      </c>
      <c r="J458" s="56">
        <v>0.16</v>
      </c>
    </row>
    <row r="459" spans="1:10" ht="25.5" x14ac:dyDescent="0.2">
      <c r="A459" s="46" t="s">
        <v>676</v>
      </c>
      <c r="B459" s="46" t="s">
        <v>846</v>
      </c>
      <c r="C459" s="46" t="s">
        <v>20</v>
      </c>
      <c r="D459" s="37" t="s">
        <v>847</v>
      </c>
      <c r="E459" s="171" t="s">
        <v>679</v>
      </c>
      <c r="F459" s="171"/>
      <c r="G459" s="46" t="s">
        <v>107</v>
      </c>
      <c r="H459" s="57">
        <v>2.5000000000000001E-2</v>
      </c>
      <c r="I459" s="58">
        <v>16.600000000000001</v>
      </c>
      <c r="J459" s="58">
        <v>0.41</v>
      </c>
    </row>
    <row r="460" spans="1:10" ht="38.25" x14ac:dyDescent="0.2">
      <c r="A460" s="46" t="s">
        <v>676</v>
      </c>
      <c r="B460" s="46" t="s">
        <v>848</v>
      </c>
      <c r="C460" s="46" t="s">
        <v>20</v>
      </c>
      <c r="D460" s="37" t="s">
        <v>849</v>
      </c>
      <c r="E460" s="171" t="s">
        <v>679</v>
      </c>
      <c r="F460" s="171"/>
      <c r="G460" s="46" t="s">
        <v>211</v>
      </c>
      <c r="H460" s="57">
        <v>0.36699999999999999</v>
      </c>
      <c r="I460" s="58">
        <v>0.21</v>
      </c>
      <c r="J460" s="58">
        <v>7.0000000000000007E-2</v>
      </c>
    </row>
    <row r="461" spans="1:10" ht="25.5" x14ac:dyDescent="0.2">
      <c r="A461" s="40"/>
      <c r="B461" s="40"/>
      <c r="C461" s="40"/>
      <c r="D461" s="50"/>
      <c r="E461" s="40" t="s">
        <v>686</v>
      </c>
      <c r="F461" s="59">
        <v>1.1200000000000001</v>
      </c>
      <c r="G461" s="40" t="s">
        <v>687</v>
      </c>
      <c r="H461" s="59">
        <v>0</v>
      </c>
      <c r="I461" s="40" t="s">
        <v>688</v>
      </c>
      <c r="J461" s="59">
        <v>1.1200000000000001</v>
      </c>
    </row>
    <row r="462" spans="1:10" ht="25.5" x14ac:dyDescent="0.2">
      <c r="A462" s="40"/>
      <c r="B462" s="40"/>
      <c r="C462" s="40"/>
      <c r="D462" s="50"/>
      <c r="E462" s="40" t="s">
        <v>689</v>
      </c>
      <c r="F462" s="59">
        <v>3</v>
      </c>
      <c r="G462" s="40"/>
      <c r="H462" s="172" t="s">
        <v>690</v>
      </c>
      <c r="I462" s="172"/>
      <c r="J462" s="59">
        <v>13.41</v>
      </c>
    </row>
    <row r="463" spans="1:10" ht="26.25" thickBot="1" x14ac:dyDescent="0.25">
      <c r="A463" s="32"/>
      <c r="B463" s="32"/>
      <c r="C463" s="32"/>
      <c r="D463" s="31"/>
      <c r="E463" s="32"/>
      <c r="F463" s="32"/>
      <c r="G463" s="32" t="s">
        <v>691</v>
      </c>
      <c r="H463" s="60">
        <v>9.5500000000000007</v>
      </c>
      <c r="I463" s="32" t="s">
        <v>692</v>
      </c>
      <c r="J463" s="61">
        <v>128.06</v>
      </c>
    </row>
    <row r="464" spans="1:10" ht="15" thickTop="1" x14ac:dyDescent="0.2">
      <c r="A464" s="47"/>
      <c r="B464" s="47"/>
      <c r="C464" s="47"/>
      <c r="D464" s="38"/>
      <c r="E464" s="47"/>
      <c r="F464" s="47"/>
      <c r="G464" s="47"/>
      <c r="H464" s="47"/>
      <c r="I464" s="47"/>
      <c r="J464" s="47"/>
    </row>
    <row r="465" spans="1:10" ht="15" x14ac:dyDescent="0.2">
      <c r="A465" s="43" t="s">
        <v>161</v>
      </c>
      <c r="B465" s="43" t="s">
        <v>7</v>
      </c>
      <c r="C465" s="43" t="s">
        <v>8</v>
      </c>
      <c r="D465" s="34" t="s">
        <v>9</v>
      </c>
      <c r="E465" s="174" t="s">
        <v>663</v>
      </c>
      <c r="F465" s="174"/>
      <c r="G465" s="43" t="s">
        <v>10</v>
      </c>
      <c r="H465" s="43" t="s">
        <v>11</v>
      </c>
      <c r="I465" s="43" t="s">
        <v>12</v>
      </c>
      <c r="J465" s="43" t="s">
        <v>14</v>
      </c>
    </row>
    <row r="466" spans="1:10" ht="51" x14ac:dyDescent="0.2">
      <c r="A466" s="44" t="s">
        <v>664</v>
      </c>
      <c r="B466" s="44" t="s">
        <v>162</v>
      </c>
      <c r="C466" s="44" t="s">
        <v>20</v>
      </c>
      <c r="D466" s="35" t="s">
        <v>163</v>
      </c>
      <c r="E466" s="175" t="s">
        <v>669</v>
      </c>
      <c r="F466" s="175"/>
      <c r="G466" s="44" t="s">
        <v>107</v>
      </c>
      <c r="H466" s="53">
        <v>1</v>
      </c>
      <c r="I466" s="54">
        <v>14.85</v>
      </c>
      <c r="J466" s="54">
        <v>14.85</v>
      </c>
    </row>
    <row r="467" spans="1:10" ht="38.25" x14ac:dyDescent="0.2">
      <c r="A467" s="45" t="s">
        <v>666</v>
      </c>
      <c r="B467" s="45" t="s">
        <v>899</v>
      </c>
      <c r="C467" s="45" t="s">
        <v>20</v>
      </c>
      <c r="D467" s="36" t="s">
        <v>900</v>
      </c>
      <c r="E467" s="170" t="s">
        <v>669</v>
      </c>
      <c r="F467" s="170"/>
      <c r="G467" s="45" t="s">
        <v>107</v>
      </c>
      <c r="H467" s="55">
        <v>1</v>
      </c>
      <c r="I467" s="56">
        <v>10.62</v>
      </c>
      <c r="J467" s="56">
        <v>10.62</v>
      </c>
    </row>
    <row r="468" spans="1:10" ht="25.5" x14ac:dyDescent="0.2">
      <c r="A468" s="45" t="s">
        <v>666</v>
      </c>
      <c r="B468" s="45" t="s">
        <v>842</v>
      </c>
      <c r="C468" s="45" t="s">
        <v>20</v>
      </c>
      <c r="D468" s="36" t="s">
        <v>843</v>
      </c>
      <c r="E468" s="170" t="s">
        <v>672</v>
      </c>
      <c r="F468" s="170"/>
      <c r="G468" s="45" t="s">
        <v>673</v>
      </c>
      <c r="H468" s="55">
        <v>0.17130000000000001</v>
      </c>
      <c r="I468" s="56">
        <v>18.79</v>
      </c>
      <c r="J468" s="56">
        <v>3.21</v>
      </c>
    </row>
    <row r="469" spans="1:10" ht="25.5" x14ac:dyDescent="0.2">
      <c r="A469" s="45" t="s">
        <v>666</v>
      </c>
      <c r="B469" s="45" t="s">
        <v>844</v>
      </c>
      <c r="C469" s="45" t="s">
        <v>20</v>
      </c>
      <c r="D469" s="36" t="s">
        <v>845</v>
      </c>
      <c r="E469" s="170" t="s">
        <v>672</v>
      </c>
      <c r="F469" s="170"/>
      <c r="G469" s="45" t="s">
        <v>673</v>
      </c>
      <c r="H469" s="55">
        <v>2.8000000000000001E-2</v>
      </c>
      <c r="I469" s="56">
        <v>14.75</v>
      </c>
      <c r="J469" s="56">
        <v>0.41</v>
      </c>
    </row>
    <row r="470" spans="1:10" ht="25.5" x14ac:dyDescent="0.2">
      <c r="A470" s="46" t="s">
        <v>676</v>
      </c>
      <c r="B470" s="46" t="s">
        <v>846</v>
      </c>
      <c r="C470" s="46" t="s">
        <v>20</v>
      </c>
      <c r="D470" s="37" t="s">
        <v>847</v>
      </c>
      <c r="E470" s="171" t="s">
        <v>679</v>
      </c>
      <c r="F470" s="171"/>
      <c r="G470" s="46" t="s">
        <v>107</v>
      </c>
      <c r="H470" s="57">
        <v>2.5000000000000001E-2</v>
      </c>
      <c r="I470" s="58">
        <v>16.600000000000001</v>
      </c>
      <c r="J470" s="58">
        <v>0.41</v>
      </c>
    </row>
    <row r="471" spans="1:10" ht="38.25" x14ac:dyDescent="0.2">
      <c r="A471" s="46" t="s">
        <v>676</v>
      </c>
      <c r="B471" s="46" t="s">
        <v>848</v>
      </c>
      <c r="C471" s="46" t="s">
        <v>20</v>
      </c>
      <c r="D471" s="37" t="s">
        <v>849</v>
      </c>
      <c r="E471" s="171" t="s">
        <v>679</v>
      </c>
      <c r="F471" s="171"/>
      <c r="G471" s="46" t="s">
        <v>211</v>
      </c>
      <c r="H471" s="57">
        <v>0.97</v>
      </c>
      <c r="I471" s="58">
        <v>0.21</v>
      </c>
      <c r="J471" s="58">
        <v>0.2</v>
      </c>
    </row>
    <row r="472" spans="1:10" ht="25.5" x14ac:dyDescent="0.2">
      <c r="A472" s="40"/>
      <c r="B472" s="40"/>
      <c r="C472" s="40"/>
      <c r="D472" s="50"/>
      <c r="E472" s="40" t="s">
        <v>686</v>
      </c>
      <c r="F472" s="59">
        <v>3.15</v>
      </c>
      <c r="G472" s="40" t="s">
        <v>687</v>
      </c>
      <c r="H472" s="59">
        <v>0</v>
      </c>
      <c r="I472" s="40" t="s">
        <v>688</v>
      </c>
      <c r="J472" s="59">
        <v>3.15</v>
      </c>
    </row>
    <row r="473" spans="1:10" ht="25.5" x14ac:dyDescent="0.2">
      <c r="A473" s="40"/>
      <c r="B473" s="40"/>
      <c r="C473" s="40"/>
      <c r="D473" s="50"/>
      <c r="E473" s="40" t="s">
        <v>689</v>
      </c>
      <c r="F473" s="59">
        <v>4.2699999999999996</v>
      </c>
      <c r="G473" s="40"/>
      <c r="H473" s="172" t="s">
        <v>690</v>
      </c>
      <c r="I473" s="172"/>
      <c r="J473" s="59">
        <v>19.12</v>
      </c>
    </row>
    <row r="474" spans="1:10" ht="26.25" thickBot="1" x14ac:dyDescent="0.25">
      <c r="A474" s="32"/>
      <c r="B474" s="32"/>
      <c r="C474" s="32"/>
      <c r="D474" s="31"/>
      <c r="E474" s="32"/>
      <c r="F474" s="32"/>
      <c r="G474" s="32" t="s">
        <v>691</v>
      </c>
      <c r="H474" s="60">
        <v>2.48</v>
      </c>
      <c r="I474" s="32" t="s">
        <v>692</v>
      </c>
      <c r="J474" s="61">
        <v>47.41</v>
      </c>
    </row>
    <row r="475" spans="1:10" ht="15" thickTop="1" x14ac:dyDescent="0.2">
      <c r="A475" s="47"/>
      <c r="B475" s="47"/>
      <c r="C475" s="47"/>
      <c r="D475" s="38"/>
      <c r="E475" s="47"/>
      <c r="F475" s="47"/>
      <c r="G475" s="47"/>
      <c r="H475" s="47"/>
      <c r="I475" s="47"/>
      <c r="J475" s="47"/>
    </row>
    <row r="476" spans="1:10" ht="15" x14ac:dyDescent="0.2">
      <c r="A476" s="43" t="s">
        <v>164</v>
      </c>
      <c r="B476" s="43" t="s">
        <v>7</v>
      </c>
      <c r="C476" s="43" t="s">
        <v>8</v>
      </c>
      <c r="D476" s="34" t="s">
        <v>9</v>
      </c>
      <c r="E476" s="174" t="s">
        <v>663</v>
      </c>
      <c r="F476" s="174"/>
      <c r="G476" s="43" t="s">
        <v>10</v>
      </c>
      <c r="H476" s="43" t="s">
        <v>11</v>
      </c>
      <c r="I476" s="43" t="s">
        <v>12</v>
      </c>
      <c r="J476" s="43" t="s">
        <v>14</v>
      </c>
    </row>
    <row r="477" spans="1:10" ht="51" x14ac:dyDescent="0.2">
      <c r="A477" s="44" t="s">
        <v>664</v>
      </c>
      <c r="B477" s="44" t="s">
        <v>165</v>
      </c>
      <c r="C477" s="44" t="s">
        <v>20</v>
      </c>
      <c r="D477" s="35" t="s">
        <v>166</v>
      </c>
      <c r="E477" s="175" t="s">
        <v>669</v>
      </c>
      <c r="F477" s="175"/>
      <c r="G477" s="44" t="s">
        <v>107</v>
      </c>
      <c r="H477" s="53">
        <v>1</v>
      </c>
      <c r="I477" s="54">
        <v>13.92</v>
      </c>
      <c r="J477" s="54">
        <v>13.92</v>
      </c>
    </row>
    <row r="478" spans="1:10" ht="38.25" x14ac:dyDescent="0.2">
      <c r="A478" s="45" t="s">
        <v>666</v>
      </c>
      <c r="B478" s="45" t="s">
        <v>850</v>
      </c>
      <c r="C478" s="45" t="s">
        <v>20</v>
      </c>
      <c r="D478" s="36" t="s">
        <v>851</v>
      </c>
      <c r="E478" s="170" t="s">
        <v>669</v>
      </c>
      <c r="F478" s="170"/>
      <c r="G478" s="45" t="s">
        <v>107</v>
      </c>
      <c r="H478" s="55">
        <v>1</v>
      </c>
      <c r="I478" s="56">
        <v>10.66</v>
      </c>
      <c r="J478" s="56">
        <v>10.66</v>
      </c>
    </row>
    <row r="479" spans="1:10" ht="25.5" x14ac:dyDescent="0.2">
      <c r="A479" s="45" t="s">
        <v>666</v>
      </c>
      <c r="B479" s="45" t="s">
        <v>842</v>
      </c>
      <c r="C479" s="45" t="s">
        <v>20</v>
      </c>
      <c r="D479" s="36" t="s">
        <v>843</v>
      </c>
      <c r="E479" s="170" t="s">
        <v>672</v>
      </c>
      <c r="F479" s="170"/>
      <c r="G479" s="45" t="s">
        <v>673</v>
      </c>
      <c r="H479" s="55">
        <v>0.1278</v>
      </c>
      <c r="I479" s="56">
        <v>18.79</v>
      </c>
      <c r="J479" s="56">
        <v>2.4</v>
      </c>
    </row>
    <row r="480" spans="1:10" ht="25.5" x14ac:dyDescent="0.2">
      <c r="A480" s="45" t="s">
        <v>666</v>
      </c>
      <c r="B480" s="45" t="s">
        <v>844</v>
      </c>
      <c r="C480" s="45" t="s">
        <v>20</v>
      </c>
      <c r="D480" s="36" t="s">
        <v>845</v>
      </c>
      <c r="E480" s="170" t="s">
        <v>672</v>
      </c>
      <c r="F480" s="170"/>
      <c r="G480" s="45" t="s">
        <v>673</v>
      </c>
      <c r="H480" s="55">
        <v>2.0899999999999998E-2</v>
      </c>
      <c r="I480" s="56">
        <v>14.75</v>
      </c>
      <c r="J480" s="56">
        <v>0.3</v>
      </c>
    </row>
    <row r="481" spans="1:10" ht="25.5" x14ac:dyDescent="0.2">
      <c r="A481" s="46" t="s">
        <v>676</v>
      </c>
      <c r="B481" s="46" t="s">
        <v>846</v>
      </c>
      <c r="C481" s="46" t="s">
        <v>20</v>
      </c>
      <c r="D481" s="37" t="s">
        <v>847</v>
      </c>
      <c r="E481" s="171" t="s">
        <v>679</v>
      </c>
      <c r="F481" s="171"/>
      <c r="G481" s="46" t="s">
        <v>107</v>
      </c>
      <c r="H481" s="57">
        <v>2.5000000000000001E-2</v>
      </c>
      <c r="I481" s="58">
        <v>16.600000000000001</v>
      </c>
      <c r="J481" s="58">
        <v>0.41</v>
      </c>
    </row>
    <row r="482" spans="1:10" ht="38.25" x14ac:dyDescent="0.2">
      <c r="A482" s="46" t="s">
        <v>676</v>
      </c>
      <c r="B482" s="46" t="s">
        <v>848</v>
      </c>
      <c r="C482" s="46" t="s">
        <v>20</v>
      </c>
      <c r="D482" s="37" t="s">
        <v>849</v>
      </c>
      <c r="E482" s="171" t="s">
        <v>679</v>
      </c>
      <c r="F482" s="171"/>
      <c r="G482" s="46" t="s">
        <v>211</v>
      </c>
      <c r="H482" s="57">
        <v>0.74299999999999999</v>
      </c>
      <c r="I482" s="58">
        <v>0.21</v>
      </c>
      <c r="J482" s="58">
        <v>0.15</v>
      </c>
    </row>
    <row r="483" spans="1:10" ht="25.5" x14ac:dyDescent="0.2">
      <c r="A483" s="40"/>
      <c r="B483" s="40"/>
      <c r="C483" s="40"/>
      <c r="D483" s="50"/>
      <c r="E483" s="40" t="s">
        <v>686</v>
      </c>
      <c r="F483" s="59">
        <v>2.2000000000000002</v>
      </c>
      <c r="G483" s="40" t="s">
        <v>687</v>
      </c>
      <c r="H483" s="59">
        <v>0</v>
      </c>
      <c r="I483" s="40" t="s">
        <v>688</v>
      </c>
      <c r="J483" s="59">
        <v>2.2000000000000002</v>
      </c>
    </row>
    <row r="484" spans="1:10" ht="25.5" x14ac:dyDescent="0.2">
      <c r="A484" s="40"/>
      <c r="B484" s="40"/>
      <c r="C484" s="40"/>
      <c r="D484" s="50"/>
      <c r="E484" s="40" t="s">
        <v>689</v>
      </c>
      <c r="F484" s="59">
        <v>4.01</v>
      </c>
      <c r="G484" s="40"/>
      <c r="H484" s="172" t="s">
        <v>690</v>
      </c>
      <c r="I484" s="172"/>
      <c r="J484" s="59">
        <v>17.93</v>
      </c>
    </row>
    <row r="485" spans="1:10" ht="26.25" thickBot="1" x14ac:dyDescent="0.25">
      <c r="A485" s="32"/>
      <c r="B485" s="32"/>
      <c r="C485" s="32"/>
      <c r="D485" s="31"/>
      <c r="E485" s="32"/>
      <c r="F485" s="32"/>
      <c r="G485" s="32" t="s">
        <v>691</v>
      </c>
      <c r="H485" s="60">
        <v>10.23</v>
      </c>
      <c r="I485" s="32" t="s">
        <v>692</v>
      </c>
      <c r="J485" s="61">
        <v>183.42</v>
      </c>
    </row>
    <row r="486" spans="1:10" ht="15" thickTop="1" x14ac:dyDescent="0.2">
      <c r="A486" s="47"/>
      <c r="B486" s="47"/>
      <c r="C486" s="47"/>
      <c r="D486" s="38"/>
      <c r="E486" s="47"/>
      <c r="F486" s="47"/>
      <c r="G486" s="47"/>
      <c r="H486" s="47"/>
      <c r="I486" s="47"/>
      <c r="J486" s="47"/>
    </row>
    <row r="487" spans="1:10" ht="15" x14ac:dyDescent="0.2">
      <c r="A487" s="43" t="s">
        <v>167</v>
      </c>
      <c r="B487" s="43" t="s">
        <v>7</v>
      </c>
      <c r="C487" s="43" t="s">
        <v>8</v>
      </c>
      <c r="D487" s="34" t="s">
        <v>9</v>
      </c>
      <c r="E487" s="174" t="s">
        <v>663</v>
      </c>
      <c r="F487" s="174"/>
      <c r="G487" s="43" t="s">
        <v>10</v>
      </c>
      <c r="H487" s="43" t="s">
        <v>11</v>
      </c>
      <c r="I487" s="43" t="s">
        <v>12</v>
      </c>
      <c r="J487" s="43" t="s">
        <v>14</v>
      </c>
    </row>
    <row r="488" spans="1:10" ht="51" x14ac:dyDescent="0.2">
      <c r="A488" s="44" t="s">
        <v>664</v>
      </c>
      <c r="B488" s="44" t="s">
        <v>168</v>
      </c>
      <c r="C488" s="44" t="s">
        <v>20</v>
      </c>
      <c r="D488" s="35" t="s">
        <v>169</v>
      </c>
      <c r="E488" s="175" t="s">
        <v>669</v>
      </c>
      <c r="F488" s="175"/>
      <c r="G488" s="44" t="s">
        <v>47</v>
      </c>
      <c r="H488" s="53">
        <v>1</v>
      </c>
      <c r="I488" s="54">
        <v>653.54</v>
      </c>
      <c r="J488" s="54">
        <v>653.54</v>
      </c>
    </row>
    <row r="489" spans="1:10" ht="38.25" x14ac:dyDescent="0.2">
      <c r="A489" s="45" t="s">
        <v>666</v>
      </c>
      <c r="B489" s="45" t="s">
        <v>852</v>
      </c>
      <c r="C489" s="45" t="s">
        <v>20</v>
      </c>
      <c r="D489" s="36" t="s">
        <v>853</v>
      </c>
      <c r="E489" s="170" t="s">
        <v>744</v>
      </c>
      <c r="F489" s="170"/>
      <c r="G489" s="45" t="s">
        <v>745</v>
      </c>
      <c r="H489" s="55">
        <v>0.67200000000000004</v>
      </c>
      <c r="I489" s="56">
        <v>1.93</v>
      </c>
      <c r="J489" s="56">
        <v>1.29</v>
      </c>
    </row>
    <row r="490" spans="1:10" ht="38.25" x14ac:dyDescent="0.2">
      <c r="A490" s="45" t="s">
        <v>666</v>
      </c>
      <c r="B490" s="45" t="s">
        <v>854</v>
      </c>
      <c r="C490" s="45" t="s">
        <v>20</v>
      </c>
      <c r="D490" s="36" t="s">
        <v>855</v>
      </c>
      <c r="E490" s="170" t="s">
        <v>744</v>
      </c>
      <c r="F490" s="170"/>
      <c r="G490" s="45" t="s">
        <v>748</v>
      </c>
      <c r="H490" s="55">
        <v>1.1739999999999999</v>
      </c>
      <c r="I490" s="56">
        <v>0.42</v>
      </c>
      <c r="J490" s="56">
        <v>0.49</v>
      </c>
    </row>
    <row r="491" spans="1:10" ht="25.5" x14ac:dyDescent="0.2">
      <c r="A491" s="45" t="s">
        <v>666</v>
      </c>
      <c r="B491" s="45" t="s">
        <v>670</v>
      </c>
      <c r="C491" s="45" t="s">
        <v>20</v>
      </c>
      <c r="D491" s="36" t="s">
        <v>671</v>
      </c>
      <c r="E491" s="170" t="s">
        <v>672</v>
      </c>
      <c r="F491" s="170"/>
      <c r="G491" s="45" t="s">
        <v>673</v>
      </c>
      <c r="H491" s="55">
        <v>1.8460000000000001</v>
      </c>
      <c r="I491" s="56">
        <v>18.690000000000001</v>
      </c>
      <c r="J491" s="56">
        <v>34.5</v>
      </c>
    </row>
    <row r="492" spans="1:10" ht="25.5" x14ac:dyDescent="0.2">
      <c r="A492" s="45" t="s">
        <v>666</v>
      </c>
      <c r="B492" s="45" t="s">
        <v>740</v>
      </c>
      <c r="C492" s="45" t="s">
        <v>20</v>
      </c>
      <c r="D492" s="36" t="s">
        <v>741</v>
      </c>
      <c r="E492" s="170" t="s">
        <v>672</v>
      </c>
      <c r="F492" s="170"/>
      <c r="G492" s="45" t="s">
        <v>673</v>
      </c>
      <c r="H492" s="55">
        <v>1.8460000000000001</v>
      </c>
      <c r="I492" s="56">
        <v>18.89</v>
      </c>
      <c r="J492" s="56">
        <v>34.869999999999997</v>
      </c>
    </row>
    <row r="493" spans="1:10" ht="25.5" x14ac:dyDescent="0.2">
      <c r="A493" s="45" t="s">
        <v>666</v>
      </c>
      <c r="B493" s="45" t="s">
        <v>674</v>
      </c>
      <c r="C493" s="45" t="s">
        <v>20</v>
      </c>
      <c r="D493" s="36" t="s">
        <v>675</v>
      </c>
      <c r="E493" s="170" t="s">
        <v>672</v>
      </c>
      <c r="F493" s="170"/>
      <c r="G493" s="45" t="s">
        <v>673</v>
      </c>
      <c r="H493" s="55">
        <v>5.5380000000000003</v>
      </c>
      <c r="I493" s="56">
        <v>15.06</v>
      </c>
      <c r="J493" s="56">
        <v>83.4</v>
      </c>
    </row>
    <row r="494" spans="1:10" ht="38.25" x14ac:dyDescent="0.2">
      <c r="A494" s="46" t="s">
        <v>676</v>
      </c>
      <c r="B494" s="46" t="s">
        <v>901</v>
      </c>
      <c r="C494" s="46" t="s">
        <v>20</v>
      </c>
      <c r="D494" s="37" t="s">
        <v>902</v>
      </c>
      <c r="E494" s="171" t="s">
        <v>679</v>
      </c>
      <c r="F494" s="171"/>
      <c r="G494" s="46" t="s">
        <v>47</v>
      </c>
      <c r="H494" s="57">
        <v>1.103</v>
      </c>
      <c r="I494" s="58">
        <v>452.4</v>
      </c>
      <c r="J494" s="58">
        <v>498.99</v>
      </c>
    </row>
    <row r="495" spans="1:10" ht="25.5" x14ac:dyDescent="0.2">
      <c r="A495" s="40"/>
      <c r="B495" s="40"/>
      <c r="C495" s="40"/>
      <c r="D495" s="50"/>
      <c r="E495" s="40" t="s">
        <v>686</v>
      </c>
      <c r="F495" s="59">
        <v>103.44</v>
      </c>
      <c r="G495" s="40" t="s">
        <v>687</v>
      </c>
      <c r="H495" s="59">
        <v>0</v>
      </c>
      <c r="I495" s="40" t="s">
        <v>688</v>
      </c>
      <c r="J495" s="59">
        <v>103.44</v>
      </c>
    </row>
    <row r="496" spans="1:10" ht="25.5" x14ac:dyDescent="0.2">
      <c r="A496" s="40"/>
      <c r="B496" s="40"/>
      <c r="C496" s="40"/>
      <c r="D496" s="50"/>
      <c r="E496" s="40" t="s">
        <v>689</v>
      </c>
      <c r="F496" s="59">
        <v>188.35</v>
      </c>
      <c r="G496" s="40"/>
      <c r="H496" s="172" t="s">
        <v>690</v>
      </c>
      <c r="I496" s="172"/>
      <c r="J496" s="59">
        <v>841.89</v>
      </c>
    </row>
    <row r="497" spans="1:10" ht="26.25" thickBot="1" x14ac:dyDescent="0.25">
      <c r="A497" s="32"/>
      <c r="B497" s="32"/>
      <c r="C497" s="32"/>
      <c r="D497" s="31"/>
      <c r="E497" s="32"/>
      <c r="F497" s="32"/>
      <c r="G497" s="32" t="s">
        <v>691</v>
      </c>
      <c r="H497" s="60">
        <v>1.1000000000000001</v>
      </c>
      <c r="I497" s="32" t="s">
        <v>692</v>
      </c>
      <c r="J497" s="61">
        <v>926.07</v>
      </c>
    </row>
    <row r="498" spans="1:10" ht="15" thickTop="1" x14ac:dyDescent="0.2">
      <c r="A498" s="47"/>
      <c r="B498" s="47"/>
      <c r="C498" s="47"/>
      <c r="D498" s="38"/>
      <c r="E498" s="47"/>
      <c r="F498" s="47"/>
      <c r="G498" s="47"/>
      <c r="H498" s="47"/>
      <c r="I498" s="47"/>
      <c r="J498" s="47"/>
    </row>
    <row r="499" spans="1:10" ht="15" x14ac:dyDescent="0.2">
      <c r="A499" s="43" t="s">
        <v>170</v>
      </c>
      <c r="B499" s="43" t="s">
        <v>7</v>
      </c>
      <c r="C499" s="43" t="s">
        <v>8</v>
      </c>
      <c r="D499" s="34" t="s">
        <v>9</v>
      </c>
      <c r="E499" s="174" t="s">
        <v>663</v>
      </c>
      <c r="F499" s="174"/>
      <c r="G499" s="43" t="s">
        <v>10</v>
      </c>
      <c r="H499" s="43" t="s">
        <v>11</v>
      </c>
      <c r="I499" s="43" t="s">
        <v>12</v>
      </c>
      <c r="J499" s="43" t="s">
        <v>14</v>
      </c>
    </row>
    <row r="500" spans="1:10" ht="63.75" x14ac:dyDescent="0.2">
      <c r="A500" s="44" t="s">
        <v>664</v>
      </c>
      <c r="B500" s="44" t="s">
        <v>171</v>
      </c>
      <c r="C500" s="44" t="s">
        <v>20</v>
      </c>
      <c r="D500" s="35" t="s">
        <v>172</v>
      </c>
      <c r="E500" s="175" t="s">
        <v>669</v>
      </c>
      <c r="F500" s="175"/>
      <c r="G500" s="44" t="s">
        <v>47</v>
      </c>
      <c r="H500" s="53">
        <v>1</v>
      </c>
      <c r="I500" s="54">
        <v>703.03</v>
      </c>
      <c r="J500" s="54">
        <v>703.03</v>
      </c>
    </row>
    <row r="501" spans="1:10" ht="38.25" x14ac:dyDescent="0.2">
      <c r="A501" s="45" t="s">
        <v>666</v>
      </c>
      <c r="B501" s="45" t="s">
        <v>852</v>
      </c>
      <c r="C501" s="45" t="s">
        <v>20</v>
      </c>
      <c r="D501" s="36" t="s">
        <v>853</v>
      </c>
      <c r="E501" s="170" t="s">
        <v>744</v>
      </c>
      <c r="F501" s="170"/>
      <c r="G501" s="45" t="s">
        <v>745</v>
      </c>
      <c r="H501" s="55">
        <v>0.61499999999999999</v>
      </c>
      <c r="I501" s="56">
        <v>1.93</v>
      </c>
      <c r="J501" s="56">
        <v>1.18</v>
      </c>
    </row>
    <row r="502" spans="1:10" ht="38.25" x14ac:dyDescent="0.2">
      <c r="A502" s="45" t="s">
        <v>666</v>
      </c>
      <c r="B502" s="45" t="s">
        <v>854</v>
      </c>
      <c r="C502" s="45" t="s">
        <v>20</v>
      </c>
      <c r="D502" s="36" t="s">
        <v>855</v>
      </c>
      <c r="E502" s="170" t="s">
        <v>744</v>
      </c>
      <c r="F502" s="170"/>
      <c r="G502" s="45" t="s">
        <v>748</v>
      </c>
      <c r="H502" s="55">
        <v>0.57499999999999996</v>
      </c>
      <c r="I502" s="56">
        <v>0.42</v>
      </c>
      <c r="J502" s="56">
        <v>0.24</v>
      </c>
    </row>
    <row r="503" spans="1:10" ht="25.5" x14ac:dyDescent="0.2">
      <c r="A503" s="45" t="s">
        <v>666</v>
      </c>
      <c r="B503" s="45" t="s">
        <v>670</v>
      </c>
      <c r="C503" s="45" t="s">
        <v>20</v>
      </c>
      <c r="D503" s="36" t="s">
        <v>671</v>
      </c>
      <c r="E503" s="170" t="s">
        <v>672</v>
      </c>
      <c r="F503" s="170"/>
      <c r="G503" s="45" t="s">
        <v>673</v>
      </c>
      <c r="H503" s="55">
        <v>1.19</v>
      </c>
      <c r="I503" s="56">
        <v>18.690000000000001</v>
      </c>
      <c r="J503" s="56">
        <v>22.24</v>
      </c>
    </row>
    <row r="504" spans="1:10" ht="25.5" x14ac:dyDescent="0.2">
      <c r="A504" s="45" t="s">
        <v>666</v>
      </c>
      <c r="B504" s="45" t="s">
        <v>740</v>
      </c>
      <c r="C504" s="45" t="s">
        <v>20</v>
      </c>
      <c r="D504" s="36" t="s">
        <v>741</v>
      </c>
      <c r="E504" s="170" t="s">
        <v>672</v>
      </c>
      <c r="F504" s="170"/>
      <c r="G504" s="45" t="s">
        <v>673</v>
      </c>
      <c r="H504" s="55">
        <v>3.5710000000000002</v>
      </c>
      <c r="I504" s="56">
        <v>18.89</v>
      </c>
      <c r="J504" s="56">
        <v>67.45</v>
      </c>
    </row>
    <row r="505" spans="1:10" ht="25.5" x14ac:dyDescent="0.2">
      <c r="A505" s="45" t="s">
        <v>666</v>
      </c>
      <c r="B505" s="45" t="s">
        <v>674</v>
      </c>
      <c r="C505" s="45" t="s">
        <v>20</v>
      </c>
      <c r="D505" s="36" t="s">
        <v>675</v>
      </c>
      <c r="E505" s="170" t="s">
        <v>672</v>
      </c>
      <c r="F505" s="170"/>
      <c r="G505" s="45" t="s">
        <v>673</v>
      </c>
      <c r="H505" s="55">
        <v>8.407</v>
      </c>
      <c r="I505" s="56">
        <v>15.06</v>
      </c>
      <c r="J505" s="56">
        <v>126.6</v>
      </c>
    </row>
    <row r="506" spans="1:10" ht="38.25" x14ac:dyDescent="0.2">
      <c r="A506" s="46" t="s">
        <v>676</v>
      </c>
      <c r="B506" s="46" t="s">
        <v>903</v>
      </c>
      <c r="C506" s="46" t="s">
        <v>20</v>
      </c>
      <c r="D506" s="37" t="s">
        <v>904</v>
      </c>
      <c r="E506" s="171" t="s">
        <v>679</v>
      </c>
      <c r="F506" s="171"/>
      <c r="G506" s="46" t="s">
        <v>47</v>
      </c>
      <c r="H506" s="57">
        <v>1.103</v>
      </c>
      <c r="I506" s="58">
        <v>440</v>
      </c>
      <c r="J506" s="58">
        <v>485.32</v>
      </c>
    </row>
    <row r="507" spans="1:10" ht="25.5" x14ac:dyDescent="0.2">
      <c r="A507" s="40"/>
      <c r="B507" s="40"/>
      <c r="C507" s="40"/>
      <c r="D507" s="50"/>
      <c r="E507" s="40" t="s">
        <v>686</v>
      </c>
      <c r="F507" s="59">
        <v>145.83000000000001</v>
      </c>
      <c r="G507" s="40" t="s">
        <v>687</v>
      </c>
      <c r="H507" s="59">
        <v>0</v>
      </c>
      <c r="I507" s="40" t="s">
        <v>688</v>
      </c>
      <c r="J507" s="59">
        <v>145.83000000000001</v>
      </c>
    </row>
    <row r="508" spans="1:10" ht="25.5" x14ac:dyDescent="0.2">
      <c r="A508" s="40"/>
      <c r="B508" s="40"/>
      <c r="C508" s="40"/>
      <c r="D508" s="50"/>
      <c r="E508" s="40" t="s">
        <v>689</v>
      </c>
      <c r="F508" s="59">
        <v>202.61</v>
      </c>
      <c r="G508" s="40"/>
      <c r="H508" s="172" t="s">
        <v>690</v>
      </c>
      <c r="I508" s="172"/>
      <c r="J508" s="59">
        <v>905.64</v>
      </c>
    </row>
    <row r="509" spans="1:10" ht="26.25" thickBot="1" x14ac:dyDescent="0.25">
      <c r="A509" s="32"/>
      <c r="B509" s="32"/>
      <c r="C509" s="32"/>
      <c r="D509" s="31"/>
      <c r="E509" s="32"/>
      <c r="F509" s="32"/>
      <c r="G509" s="32" t="s">
        <v>691</v>
      </c>
      <c r="H509" s="60">
        <v>1.2</v>
      </c>
      <c r="I509" s="32" t="s">
        <v>692</v>
      </c>
      <c r="J509" s="61">
        <v>1086.76</v>
      </c>
    </row>
    <row r="510" spans="1:10" ht="15" thickTop="1" x14ac:dyDescent="0.2">
      <c r="A510" s="47"/>
      <c r="B510" s="47"/>
      <c r="C510" s="47"/>
      <c r="D510" s="38"/>
      <c r="E510" s="47"/>
      <c r="F510" s="47"/>
      <c r="G510" s="47"/>
      <c r="H510" s="47"/>
      <c r="I510" s="47"/>
      <c r="J510" s="47"/>
    </row>
    <row r="511" spans="1:10" x14ac:dyDescent="0.2">
      <c r="A511" s="42" t="s">
        <v>173</v>
      </c>
      <c r="B511" s="42"/>
      <c r="C511" s="42"/>
      <c r="D511" s="33" t="s">
        <v>174</v>
      </c>
      <c r="E511" s="42"/>
      <c r="F511" s="173"/>
      <c r="G511" s="173"/>
      <c r="H511" s="42"/>
      <c r="I511" s="42"/>
      <c r="J511" s="52">
        <v>1930.79</v>
      </c>
    </row>
    <row r="512" spans="1:10" ht="15" x14ac:dyDescent="0.2">
      <c r="A512" s="43" t="s">
        <v>175</v>
      </c>
      <c r="B512" s="43" t="s">
        <v>7</v>
      </c>
      <c r="C512" s="43" t="s">
        <v>8</v>
      </c>
      <c r="D512" s="34" t="s">
        <v>9</v>
      </c>
      <c r="E512" s="174" t="s">
        <v>663</v>
      </c>
      <c r="F512" s="174"/>
      <c r="G512" s="43" t="s">
        <v>10</v>
      </c>
      <c r="H512" s="43" t="s">
        <v>11</v>
      </c>
      <c r="I512" s="43" t="s">
        <v>12</v>
      </c>
      <c r="J512" s="43" t="s">
        <v>14</v>
      </c>
    </row>
    <row r="513" spans="1:10" ht="51" x14ac:dyDescent="0.2">
      <c r="A513" s="44" t="s">
        <v>664</v>
      </c>
      <c r="B513" s="44" t="s">
        <v>176</v>
      </c>
      <c r="C513" s="44" t="s">
        <v>20</v>
      </c>
      <c r="D513" s="35" t="s">
        <v>177</v>
      </c>
      <c r="E513" s="175" t="s">
        <v>669</v>
      </c>
      <c r="F513" s="175"/>
      <c r="G513" s="44" t="s">
        <v>22</v>
      </c>
      <c r="H513" s="53">
        <v>1</v>
      </c>
      <c r="I513" s="54">
        <v>144.54</v>
      </c>
      <c r="J513" s="54">
        <v>144.54</v>
      </c>
    </row>
    <row r="514" spans="1:10" ht="25.5" x14ac:dyDescent="0.2">
      <c r="A514" s="45" t="s">
        <v>666</v>
      </c>
      <c r="B514" s="45" t="s">
        <v>905</v>
      </c>
      <c r="C514" s="45" t="s">
        <v>20</v>
      </c>
      <c r="D514" s="36" t="s">
        <v>906</v>
      </c>
      <c r="E514" s="170" t="s">
        <v>669</v>
      </c>
      <c r="F514" s="170"/>
      <c r="G514" s="45" t="s">
        <v>92</v>
      </c>
      <c r="H514" s="55">
        <v>0.97</v>
      </c>
      <c r="I514" s="56">
        <v>13.9</v>
      </c>
      <c r="J514" s="56">
        <v>13.48</v>
      </c>
    </row>
    <row r="515" spans="1:10" ht="51" x14ac:dyDescent="0.2">
      <c r="A515" s="45" t="s">
        <v>666</v>
      </c>
      <c r="B515" s="45" t="s">
        <v>907</v>
      </c>
      <c r="C515" s="45" t="s">
        <v>20</v>
      </c>
      <c r="D515" s="36" t="s">
        <v>908</v>
      </c>
      <c r="E515" s="170" t="s">
        <v>669</v>
      </c>
      <c r="F515" s="170"/>
      <c r="G515" s="45" t="s">
        <v>107</v>
      </c>
      <c r="H515" s="55">
        <v>0.99099999999999999</v>
      </c>
      <c r="I515" s="56">
        <v>15.71</v>
      </c>
      <c r="J515" s="56">
        <v>15.56</v>
      </c>
    </row>
    <row r="516" spans="1:10" ht="63.75" x14ac:dyDescent="0.2">
      <c r="A516" s="45" t="s">
        <v>666</v>
      </c>
      <c r="B516" s="45" t="s">
        <v>909</v>
      </c>
      <c r="C516" s="45" t="s">
        <v>20</v>
      </c>
      <c r="D516" s="36" t="s">
        <v>910</v>
      </c>
      <c r="E516" s="170" t="s">
        <v>669</v>
      </c>
      <c r="F516" s="170"/>
      <c r="G516" s="45" t="s">
        <v>47</v>
      </c>
      <c r="H516" s="55">
        <v>4.3999999999999997E-2</v>
      </c>
      <c r="I516" s="56">
        <v>550.09</v>
      </c>
      <c r="J516" s="56">
        <v>24.2</v>
      </c>
    </row>
    <row r="517" spans="1:10" ht="25.5" x14ac:dyDescent="0.2">
      <c r="A517" s="45" t="s">
        <v>666</v>
      </c>
      <c r="B517" s="45" t="s">
        <v>670</v>
      </c>
      <c r="C517" s="45" t="s">
        <v>20</v>
      </c>
      <c r="D517" s="36" t="s">
        <v>671</v>
      </c>
      <c r="E517" s="170" t="s">
        <v>672</v>
      </c>
      <c r="F517" s="170"/>
      <c r="G517" s="45" t="s">
        <v>673</v>
      </c>
      <c r="H517" s="55">
        <v>0.501</v>
      </c>
      <c r="I517" s="56">
        <v>18.690000000000001</v>
      </c>
      <c r="J517" s="56">
        <v>9.36</v>
      </c>
    </row>
    <row r="518" spans="1:10" ht="25.5" x14ac:dyDescent="0.2">
      <c r="A518" s="45" t="s">
        <v>666</v>
      </c>
      <c r="B518" s="45" t="s">
        <v>674</v>
      </c>
      <c r="C518" s="45" t="s">
        <v>20</v>
      </c>
      <c r="D518" s="36" t="s">
        <v>675</v>
      </c>
      <c r="E518" s="170" t="s">
        <v>672</v>
      </c>
      <c r="F518" s="170"/>
      <c r="G518" s="45" t="s">
        <v>673</v>
      </c>
      <c r="H518" s="55">
        <v>0.35399999999999998</v>
      </c>
      <c r="I518" s="56">
        <v>15.06</v>
      </c>
      <c r="J518" s="56">
        <v>5.33</v>
      </c>
    </row>
    <row r="519" spans="1:10" ht="38.25" x14ac:dyDescent="0.2">
      <c r="A519" s="46" t="s">
        <v>676</v>
      </c>
      <c r="B519" s="46" t="s">
        <v>911</v>
      </c>
      <c r="C519" s="46" t="s">
        <v>20</v>
      </c>
      <c r="D519" s="37" t="s">
        <v>912</v>
      </c>
      <c r="E519" s="171" t="s">
        <v>679</v>
      </c>
      <c r="F519" s="171"/>
      <c r="G519" s="46" t="s">
        <v>22</v>
      </c>
      <c r="H519" s="57">
        <v>1</v>
      </c>
      <c r="I519" s="58">
        <v>47.5</v>
      </c>
      <c r="J519" s="58">
        <v>47.5</v>
      </c>
    </row>
    <row r="520" spans="1:10" ht="25.5" x14ac:dyDescent="0.2">
      <c r="A520" s="46" t="s">
        <v>676</v>
      </c>
      <c r="B520" s="46" t="s">
        <v>830</v>
      </c>
      <c r="C520" s="46" t="s">
        <v>20</v>
      </c>
      <c r="D520" s="37" t="s">
        <v>831</v>
      </c>
      <c r="E520" s="171" t="s">
        <v>679</v>
      </c>
      <c r="F520" s="171"/>
      <c r="G520" s="46" t="s">
        <v>107</v>
      </c>
      <c r="H520" s="57">
        <v>0.04</v>
      </c>
      <c r="I520" s="58">
        <v>20.5</v>
      </c>
      <c r="J520" s="58">
        <v>0.82</v>
      </c>
    </row>
    <row r="521" spans="1:10" ht="38.25" x14ac:dyDescent="0.2">
      <c r="A521" s="46" t="s">
        <v>676</v>
      </c>
      <c r="B521" s="46" t="s">
        <v>913</v>
      </c>
      <c r="C521" s="46" t="s">
        <v>20</v>
      </c>
      <c r="D521" s="37" t="s">
        <v>914</v>
      </c>
      <c r="E521" s="171" t="s">
        <v>679</v>
      </c>
      <c r="F521" s="171"/>
      <c r="G521" s="46" t="s">
        <v>92</v>
      </c>
      <c r="H521" s="57">
        <v>1.87</v>
      </c>
      <c r="I521" s="58">
        <v>15.13</v>
      </c>
      <c r="J521" s="58">
        <v>28.29</v>
      </c>
    </row>
    <row r="522" spans="1:10" ht="25.5" x14ac:dyDescent="0.2">
      <c r="A522" s="40"/>
      <c r="B522" s="40"/>
      <c r="C522" s="40"/>
      <c r="D522" s="50"/>
      <c r="E522" s="40" t="s">
        <v>686</v>
      </c>
      <c r="F522" s="59">
        <v>16.89</v>
      </c>
      <c r="G522" s="40" t="s">
        <v>687</v>
      </c>
      <c r="H522" s="59">
        <v>0</v>
      </c>
      <c r="I522" s="40" t="s">
        <v>688</v>
      </c>
      <c r="J522" s="59">
        <v>16.89</v>
      </c>
    </row>
    <row r="523" spans="1:10" ht="25.5" x14ac:dyDescent="0.2">
      <c r="A523" s="40"/>
      <c r="B523" s="40"/>
      <c r="C523" s="40"/>
      <c r="D523" s="50"/>
      <c r="E523" s="40" t="s">
        <v>689</v>
      </c>
      <c r="F523" s="59">
        <v>41.65</v>
      </c>
      <c r="G523" s="40"/>
      <c r="H523" s="172" t="s">
        <v>690</v>
      </c>
      <c r="I523" s="172"/>
      <c r="J523" s="59">
        <v>186.19</v>
      </c>
    </row>
    <row r="524" spans="1:10" ht="26.25" thickBot="1" x14ac:dyDescent="0.25">
      <c r="A524" s="32"/>
      <c r="B524" s="32"/>
      <c r="C524" s="32"/>
      <c r="D524" s="31"/>
      <c r="E524" s="32"/>
      <c r="F524" s="32"/>
      <c r="G524" s="32" t="s">
        <v>691</v>
      </c>
      <c r="H524" s="60">
        <v>10.37</v>
      </c>
      <c r="I524" s="32" t="s">
        <v>692</v>
      </c>
      <c r="J524" s="61">
        <v>1930.79</v>
      </c>
    </row>
    <row r="525" spans="1:10" ht="15" thickTop="1" x14ac:dyDescent="0.2">
      <c r="A525" s="47"/>
      <c r="B525" s="47"/>
      <c r="C525" s="47"/>
      <c r="D525" s="38"/>
      <c r="E525" s="47"/>
      <c r="F525" s="47"/>
      <c r="G525" s="47"/>
      <c r="H525" s="47"/>
      <c r="I525" s="47"/>
      <c r="J525" s="47"/>
    </row>
    <row r="526" spans="1:10" x14ac:dyDescent="0.2">
      <c r="A526" s="42" t="s">
        <v>178</v>
      </c>
      <c r="B526" s="42"/>
      <c r="C526" s="42"/>
      <c r="D526" s="33" t="s">
        <v>179</v>
      </c>
      <c r="E526" s="42"/>
      <c r="F526" s="173"/>
      <c r="G526" s="173"/>
      <c r="H526" s="42"/>
      <c r="I526" s="42"/>
      <c r="J526" s="52">
        <v>25379.81</v>
      </c>
    </row>
    <row r="527" spans="1:10" ht="15" x14ac:dyDescent="0.2">
      <c r="A527" s="43" t="s">
        <v>180</v>
      </c>
      <c r="B527" s="43" t="s">
        <v>7</v>
      </c>
      <c r="C527" s="43" t="s">
        <v>8</v>
      </c>
      <c r="D527" s="34" t="s">
        <v>9</v>
      </c>
      <c r="E527" s="174" t="s">
        <v>663</v>
      </c>
      <c r="F527" s="174"/>
      <c r="G527" s="43" t="s">
        <v>10</v>
      </c>
      <c r="H527" s="43" t="s">
        <v>11</v>
      </c>
      <c r="I527" s="43" t="s">
        <v>12</v>
      </c>
      <c r="J527" s="43" t="s">
        <v>14</v>
      </c>
    </row>
    <row r="528" spans="1:10" ht="25.5" x14ac:dyDescent="0.2">
      <c r="A528" s="44" t="s">
        <v>664</v>
      </c>
      <c r="B528" s="44" t="s">
        <v>181</v>
      </c>
      <c r="C528" s="44" t="s">
        <v>38</v>
      </c>
      <c r="D528" s="35" t="s">
        <v>182</v>
      </c>
      <c r="E528" s="175" t="s">
        <v>915</v>
      </c>
      <c r="F528" s="175"/>
      <c r="G528" s="44" t="s">
        <v>40</v>
      </c>
      <c r="H528" s="53">
        <v>1</v>
      </c>
      <c r="I528" s="54">
        <v>106.62</v>
      </c>
      <c r="J528" s="54">
        <v>106.62</v>
      </c>
    </row>
    <row r="529" spans="1:10" x14ac:dyDescent="0.2">
      <c r="A529" s="46" t="s">
        <v>676</v>
      </c>
      <c r="B529" s="46" t="s">
        <v>916</v>
      </c>
      <c r="C529" s="46" t="s">
        <v>20</v>
      </c>
      <c r="D529" s="37" t="s">
        <v>917</v>
      </c>
      <c r="E529" s="171" t="s">
        <v>735</v>
      </c>
      <c r="F529" s="171"/>
      <c r="G529" s="46" t="s">
        <v>673</v>
      </c>
      <c r="H529" s="57">
        <v>0.12570000000000001</v>
      </c>
      <c r="I529" s="58">
        <v>13.26</v>
      </c>
      <c r="J529" s="58">
        <v>1.66</v>
      </c>
    </row>
    <row r="530" spans="1:10" x14ac:dyDescent="0.2">
      <c r="A530" s="46" t="s">
        <v>676</v>
      </c>
      <c r="B530" s="46" t="s">
        <v>736</v>
      </c>
      <c r="C530" s="46" t="s">
        <v>20</v>
      </c>
      <c r="D530" s="37" t="s">
        <v>737</v>
      </c>
      <c r="E530" s="171" t="s">
        <v>735</v>
      </c>
      <c r="F530" s="171"/>
      <c r="G530" s="46" t="s">
        <v>673</v>
      </c>
      <c r="H530" s="57">
        <v>0.39739999999999998</v>
      </c>
      <c r="I530" s="58">
        <v>9.6</v>
      </c>
      <c r="J530" s="58">
        <v>3.81</v>
      </c>
    </row>
    <row r="531" spans="1:10" x14ac:dyDescent="0.2">
      <c r="A531" s="46" t="s">
        <v>676</v>
      </c>
      <c r="B531" s="46" t="s">
        <v>918</v>
      </c>
      <c r="C531" s="46" t="s">
        <v>20</v>
      </c>
      <c r="D531" s="37" t="s">
        <v>919</v>
      </c>
      <c r="E531" s="171" t="s">
        <v>735</v>
      </c>
      <c r="F531" s="171"/>
      <c r="G531" s="46" t="s">
        <v>673</v>
      </c>
      <c r="H531" s="57">
        <v>0.26629999999999998</v>
      </c>
      <c r="I531" s="58">
        <v>13.26</v>
      </c>
      <c r="J531" s="58">
        <v>3.53</v>
      </c>
    </row>
    <row r="532" spans="1:10" x14ac:dyDescent="0.2">
      <c r="A532" s="46" t="s">
        <v>676</v>
      </c>
      <c r="B532" s="46" t="s">
        <v>753</v>
      </c>
      <c r="C532" s="46" t="s">
        <v>20</v>
      </c>
      <c r="D532" s="37" t="s">
        <v>754</v>
      </c>
      <c r="E532" s="171" t="s">
        <v>735</v>
      </c>
      <c r="F532" s="171"/>
      <c r="G532" s="46" t="s">
        <v>673</v>
      </c>
      <c r="H532" s="57">
        <v>0.57220000000000004</v>
      </c>
      <c r="I532" s="58">
        <v>13.26</v>
      </c>
      <c r="J532" s="58">
        <v>7.58</v>
      </c>
    </row>
    <row r="533" spans="1:10" x14ac:dyDescent="0.2">
      <c r="A533" s="46" t="s">
        <v>676</v>
      </c>
      <c r="B533" s="46" t="s">
        <v>920</v>
      </c>
      <c r="C533" s="46" t="s">
        <v>20</v>
      </c>
      <c r="D533" s="37" t="s">
        <v>921</v>
      </c>
      <c r="E533" s="171" t="s">
        <v>735</v>
      </c>
      <c r="F533" s="171"/>
      <c r="G533" s="46" t="s">
        <v>673</v>
      </c>
      <c r="H533" s="57">
        <v>8.9700000000000002E-2</v>
      </c>
      <c r="I533" s="58">
        <v>10.52</v>
      </c>
      <c r="J533" s="58">
        <v>0.94</v>
      </c>
    </row>
    <row r="534" spans="1:10" ht="25.5" x14ac:dyDescent="0.2">
      <c r="A534" s="46" t="s">
        <v>676</v>
      </c>
      <c r="B534" s="46" t="s">
        <v>878</v>
      </c>
      <c r="C534" s="46" t="s">
        <v>20</v>
      </c>
      <c r="D534" s="37" t="s">
        <v>879</v>
      </c>
      <c r="E534" s="171" t="s">
        <v>679</v>
      </c>
      <c r="F534" s="171"/>
      <c r="G534" s="46" t="s">
        <v>47</v>
      </c>
      <c r="H534" s="57">
        <v>5.57E-2</v>
      </c>
      <c r="I534" s="58">
        <v>55</v>
      </c>
      <c r="J534" s="58">
        <v>3.06</v>
      </c>
    </row>
    <row r="535" spans="1:10" ht="25.5" x14ac:dyDescent="0.2">
      <c r="A535" s="46" t="s">
        <v>676</v>
      </c>
      <c r="B535" s="46" t="s">
        <v>868</v>
      </c>
      <c r="C535" s="46" t="s">
        <v>20</v>
      </c>
      <c r="D535" s="37" t="s">
        <v>869</v>
      </c>
      <c r="E535" s="171" t="s">
        <v>679</v>
      </c>
      <c r="F535" s="171"/>
      <c r="G535" s="46" t="s">
        <v>47</v>
      </c>
      <c r="H535" s="57">
        <v>2.0400000000000001E-2</v>
      </c>
      <c r="I535" s="58">
        <v>101.14</v>
      </c>
      <c r="J535" s="58">
        <v>2.06</v>
      </c>
    </row>
    <row r="536" spans="1:10" ht="25.5" x14ac:dyDescent="0.2">
      <c r="A536" s="46" t="s">
        <v>676</v>
      </c>
      <c r="B536" s="46" t="s">
        <v>922</v>
      </c>
      <c r="C536" s="46" t="s">
        <v>20</v>
      </c>
      <c r="D536" s="37" t="s">
        <v>923</v>
      </c>
      <c r="E536" s="171" t="s">
        <v>679</v>
      </c>
      <c r="F536" s="171"/>
      <c r="G536" s="46" t="s">
        <v>47</v>
      </c>
      <c r="H536" s="57">
        <v>2.0400000000000001E-2</v>
      </c>
      <c r="I536" s="58">
        <v>100.61</v>
      </c>
      <c r="J536" s="58">
        <v>2.0499999999999998</v>
      </c>
    </row>
    <row r="537" spans="1:10" ht="25.5" x14ac:dyDescent="0.2">
      <c r="A537" s="46" t="s">
        <v>676</v>
      </c>
      <c r="B537" s="46" t="s">
        <v>846</v>
      </c>
      <c r="C537" s="46" t="s">
        <v>20</v>
      </c>
      <c r="D537" s="37" t="s">
        <v>847</v>
      </c>
      <c r="E537" s="171" t="s">
        <v>679</v>
      </c>
      <c r="F537" s="171"/>
      <c r="G537" s="46" t="s">
        <v>107</v>
      </c>
      <c r="H537" s="57">
        <v>6.9099999999999995E-2</v>
      </c>
      <c r="I537" s="58">
        <v>16.600000000000001</v>
      </c>
      <c r="J537" s="58">
        <v>1.1399999999999999</v>
      </c>
    </row>
    <row r="538" spans="1:10" ht="25.5" x14ac:dyDescent="0.2">
      <c r="A538" s="46" t="s">
        <v>676</v>
      </c>
      <c r="B538" s="46" t="s">
        <v>924</v>
      </c>
      <c r="C538" s="46" t="s">
        <v>20</v>
      </c>
      <c r="D538" s="37" t="s">
        <v>925</v>
      </c>
      <c r="E538" s="171" t="s">
        <v>679</v>
      </c>
      <c r="F538" s="171"/>
      <c r="G538" s="46" t="s">
        <v>107</v>
      </c>
      <c r="H538" s="57">
        <v>6.3E-3</v>
      </c>
      <c r="I538" s="58">
        <v>16.600000000000001</v>
      </c>
      <c r="J538" s="58">
        <v>0.1</v>
      </c>
    </row>
    <row r="539" spans="1:10" ht="25.5" x14ac:dyDescent="0.2">
      <c r="A539" s="46" t="s">
        <v>676</v>
      </c>
      <c r="B539" s="46" t="s">
        <v>926</v>
      </c>
      <c r="C539" s="46" t="s">
        <v>20</v>
      </c>
      <c r="D539" s="37" t="s">
        <v>927</v>
      </c>
      <c r="E539" s="171" t="s">
        <v>679</v>
      </c>
      <c r="F539" s="171"/>
      <c r="G539" s="46" t="s">
        <v>107</v>
      </c>
      <c r="H539" s="57">
        <v>1.1543000000000001</v>
      </c>
      <c r="I539" s="58">
        <v>8.19</v>
      </c>
      <c r="J539" s="58">
        <v>9.4499999999999993</v>
      </c>
    </row>
    <row r="540" spans="1:10" x14ac:dyDescent="0.2">
      <c r="A540" s="46" t="s">
        <v>676</v>
      </c>
      <c r="B540" s="46" t="s">
        <v>928</v>
      </c>
      <c r="C540" s="46" t="s">
        <v>20</v>
      </c>
      <c r="D540" s="37" t="s">
        <v>929</v>
      </c>
      <c r="E540" s="171" t="s">
        <v>679</v>
      </c>
      <c r="F540" s="171"/>
      <c r="G540" s="46" t="s">
        <v>107</v>
      </c>
      <c r="H540" s="57">
        <v>1.9914000000000001</v>
      </c>
      <c r="I540" s="58">
        <v>9.19</v>
      </c>
      <c r="J540" s="58">
        <v>18.3</v>
      </c>
    </row>
    <row r="541" spans="1:10" x14ac:dyDescent="0.2">
      <c r="A541" s="46" t="s">
        <v>676</v>
      </c>
      <c r="B541" s="46" t="s">
        <v>930</v>
      </c>
      <c r="C541" s="46" t="s">
        <v>20</v>
      </c>
      <c r="D541" s="37" t="s">
        <v>931</v>
      </c>
      <c r="E541" s="171" t="s">
        <v>679</v>
      </c>
      <c r="F541" s="171"/>
      <c r="G541" s="46" t="s">
        <v>107</v>
      </c>
      <c r="H541" s="57">
        <v>0.66</v>
      </c>
      <c r="I541" s="58">
        <v>9.1300000000000008</v>
      </c>
      <c r="J541" s="58">
        <v>6.02</v>
      </c>
    </row>
    <row r="542" spans="1:10" x14ac:dyDescent="0.2">
      <c r="A542" s="46" t="s">
        <v>676</v>
      </c>
      <c r="B542" s="46" t="s">
        <v>932</v>
      </c>
      <c r="C542" s="46" t="s">
        <v>20</v>
      </c>
      <c r="D542" s="37" t="s">
        <v>933</v>
      </c>
      <c r="E542" s="171" t="s">
        <v>679</v>
      </c>
      <c r="F542" s="171"/>
      <c r="G542" s="46" t="s">
        <v>107</v>
      </c>
      <c r="H542" s="57">
        <v>1.7377</v>
      </c>
      <c r="I542" s="58">
        <v>1.8</v>
      </c>
      <c r="J542" s="58">
        <v>3.12</v>
      </c>
    </row>
    <row r="543" spans="1:10" x14ac:dyDescent="0.2">
      <c r="A543" s="46" t="s">
        <v>676</v>
      </c>
      <c r="B543" s="46" t="s">
        <v>880</v>
      </c>
      <c r="C543" s="46" t="s">
        <v>20</v>
      </c>
      <c r="D543" s="37" t="s">
        <v>881</v>
      </c>
      <c r="E543" s="171" t="s">
        <v>679</v>
      </c>
      <c r="F543" s="171"/>
      <c r="G543" s="46" t="s">
        <v>107</v>
      </c>
      <c r="H543" s="57">
        <v>16.385400000000001</v>
      </c>
      <c r="I543" s="58">
        <v>0.94</v>
      </c>
      <c r="J543" s="58">
        <v>15.4</v>
      </c>
    </row>
    <row r="544" spans="1:10" x14ac:dyDescent="0.2">
      <c r="A544" s="46" t="s">
        <v>676</v>
      </c>
      <c r="B544" s="46" t="s">
        <v>934</v>
      </c>
      <c r="C544" s="46" t="s">
        <v>20</v>
      </c>
      <c r="D544" s="37" t="s">
        <v>935</v>
      </c>
      <c r="E544" s="171" t="s">
        <v>679</v>
      </c>
      <c r="F544" s="171"/>
      <c r="G544" s="46" t="s">
        <v>107</v>
      </c>
      <c r="H544" s="57">
        <v>2.86E-2</v>
      </c>
      <c r="I544" s="58">
        <v>16.61</v>
      </c>
      <c r="J544" s="58">
        <v>0.47</v>
      </c>
    </row>
    <row r="545" spans="1:10" ht="25.5" x14ac:dyDescent="0.2">
      <c r="A545" s="46" t="s">
        <v>676</v>
      </c>
      <c r="B545" s="46" t="s">
        <v>682</v>
      </c>
      <c r="C545" s="46" t="s">
        <v>20</v>
      </c>
      <c r="D545" s="37" t="s">
        <v>683</v>
      </c>
      <c r="E545" s="171" t="s">
        <v>679</v>
      </c>
      <c r="F545" s="171"/>
      <c r="G545" s="46" t="s">
        <v>92</v>
      </c>
      <c r="H545" s="57">
        <v>0.22770000000000001</v>
      </c>
      <c r="I545" s="58">
        <v>8.25</v>
      </c>
      <c r="J545" s="58">
        <v>1.87</v>
      </c>
    </row>
    <row r="546" spans="1:10" ht="25.5" x14ac:dyDescent="0.2">
      <c r="A546" s="46" t="s">
        <v>676</v>
      </c>
      <c r="B546" s="46" t="s">
        <v>936</v>
      </c>
      <c r="C546" s="46" t="s">
        <v>20</v>
      </c>
      <c r="D546" s="37" t="s">
        <v>937</v>
      </c>
      <c r="E546" s="171" t="s">
        <v>679</v>
      </c>
      <c r="F546" s="171"/>
      <c r="G546" s="46" t="s">
        <v>211</v>
      </c>
      <c r="H546" s="57">
        <v>21.5227</v>
      </c>
      <c r="I546" s="58">
        <v>0.79</v>
      </c>
      <c r="J546" s="58">
        <v>17</v>
      </c>
    </row>
    <row r="547" spans="1:10" ht="38.25" x14ac:dyDescent="0.2">
      <c r="A547" s="46" t="s">
        <v>676</v>
      </c>
      <c r="B547" s="46" t="s">
        <v>838</v>
      </c>
      <c r="C547" s="46" t="s">
        <v>20</v>
      </c>
      <c r="D547" s="37" t="s">
        <v>839</v>
      </c>
      <c r="E547" s="171" t="s">
        <v>679</v>
      </c>
      <c r="F547" s="171"/>
      <c r="G547" s="46" t="s">
        <v>92</v>
      </c>
      <c r="H547" s="57">
        <v>0.4103</v>
      </c>
      <c r="I547" s="58">
        <v>22.09</v>
      </c>
      <c r="J547" s="58">
        <v>9.06</v>
      </c>
    </row>
    <row r="548" spans="1:10" ht="25.5" x14ac:dyDescent="0.2">
      <c r="A548" s="40"/>
      <c r="B548" s="40"/>
      <c r="C548" s="40"/>
      <c r="D548" s="50"/>
      <c r="E548" s="40" t="s">
        <v>686</v>
      </c>
      <c r="F548" s="59">
        <v>17.52</v>
      </c>
      <c r="G548" s="40" t="s">
        <v>687</v>
      </c>
      <c r="H548" s="59">
        <v>0</v>
      </c>
      <c r="I548" s="40" t="s">
        <v>688</v>
      </c>
      <c r="J548" s="59">
        <v>17.52</v>
      </c>
    </row>
    <row r="549" spans="1:10" ht="25.5" x14ac:dyDescent="0.2">
      <c r="A549" s="40"/>
      <c r="B549" s="40"/>
      <c r="C549" s="40"/>
      <c r="D549" s="50"/>
      <c r="E549" s="40" t="s">
        <v>689</v>
      </c>
      <c r="F549" s="59">
        <v>30.72</v>
      </c>
      <c r="G549" s="40"/>
      <c r="H549" s="172" t="s">
        <v>690</v>
      </c>
      <c r="I549" s="172"/>
      <c r="J549" s="59">
        <v>137.34</v>
      </c>
    </row>
    <row r="550" spans="1:10" ht="26.25" thickBot="1" x14ac:dyDescent="0.25">
      <c r="A550" s="32"/>
      <c r="B550" s="32"/>
      <c r="C550" s="32"/>
      <c r="D550" s="31"/>
      <c r="E550" s="32"/>
      <c r="F550" s="32"/>
      <c r="G550" s="32" t="s">
        <v>691</v>
      </c>
      <c r="H550" s="60">
        <v>74.45</v>
      </c>
      <c r="I550" s="32" t="s">
        <v>692</v>
      </c>
      <c r="J550" s="61">
        <v>10224.959999999999</v>
      </c>
    </row>
    <row r="551" spans="1:10" ht="15" thickTop="1" x14ac:dyDescent="0.2">
      <c r="A551" s="47"/>
      <c r="B551" s="47"/>
      <c r="C551" s="47"/>
      <c r="D551" s="38"/>
      <c r="E551" s="47"/>
      <c r="F551" s="47"/>
      <c r="G551" s="47"/>
      <c r="H551" s="47"/>
      <c r="I551" s="47"/>
      <c r="J551" s="47"/>
    </row>
    <row r="552" spans="1:10" ht="15" x14ac:dyDescent="0.2">
      <c r="A552" s="43" t="s">
        <v>183</v>
      </c>
      <c r="B552" s="43" t="s">
        <v>7</v>
      </c>
      <c r="C552" s="43" t="s">
        <v>8</v>
      </c>
      <c r="D552" s="34" t="s">
        <v>9</v>
      </c>
      <c r="E552" s="174" t="s">
        <v>663</v>
      </c>
      <c r="F552" s="174"/>
      <c r="G552" s="43" t="s">
        <v>10</v>
      </c>
      <c r="H552" s="43" t="s">
        <v>11</v>
      </c>
      <c r="I552" s="43" t="s">
        <v>12</v>
      </c>
      <c r="J552" s="43" t="s">
        <v>14</v>
      </c>
    </row>
    <row r="553" spans="1:10" ht="51" x14ac:dyDescent="0.2">
      <c r="A553" s="44" t="s">
        <v>664</v>
      </c>
      <c r="B553" s="44" t="s">
        <v>184</v>
      </c>
      <c r="C553" s="44" t="s">
        <v>20</v>
      </c>
      <c r="D553" s="35" t="s">
        <v>185</v>
      </c>
      <c r="E553" s="175" t="s">
        <v>938</v>
      </c>
      <c r="F553" s="175"/>
      <c r="G553" s="44" t="s">
        <v>22</v>
      </c>
      <c r="H553" s="53">
        <v>1</v>
      </c>
      <c r="I553" s="54">
        <v>166.52</v>
      </c>
      <c r="J553" s="54">
        <v>166.52</v>
      </c>
    </row>
    <row r="554" spans="1:10" ht="38.25" x14ac:dyDescent="0.2">
      <c r="A554" s="45" t="s">
        <v>666</v>
      </c>
      <c r="B554" s="45" t="s">
        <v>939</v>
      </c>
      <c r="C554" s="45" t="s">
        <v>20</v>
      </c>
      <c r="D554" s="36" t="s">
        <v>940</v>
      </c>
      <c r="E554" s="170" t="s">
        <v>672</v>
      </c>
      <c r="F554" s="170"/>
      <c r="G554" s="45" t="s">
        <v>47</v>
      </c>
      <c r="H554" s="55">
        <v>0.01</v>
      </c>
      <c r="I554" s="56">
        <v>566.55999999999995</v>
      </c>
      <c r="J554" s="56">
        <v>5.66</v>
      </c>
    </row>
    <row r="555" spans="1:10" ht="25.5" x14ac:dyDescent="0.2">
      <c r="A555" s="45" t="s">
        <v>666</v>
      </c>
      <c r="B555" s="45" t="s">
        <v>674</v>
      </c>
      <c r="C555" s="45" t="s">
        <v>20</v>
      </c>
      <c r="D555" s="36" t="s">
        <v>675</v>
      </c>
      <c r="E555" s="170" t="s">
        <v>672</v>
      </c>
      <c r="F555" s="170"/>
      <c r="G555" s="45" t="s">
        <v>673</v>
      </c>
      <c r="H555" s="55">
        <v>1.028</v>
      </c>
      <c r="I555" s="56">
        <v>15.06</v>
      </c>
      <c r="J555" s="56">
        <v>15.48</v>
      </c>
    </row>
    <row r="556" spans="1:10" ht="25.5" x14ac:dyDescent="0.2">
      <c r="A556" s="45" t="s">
        <v>666</v>
      </c>
      <c r="B556" s="45" t="s">
        <v>740</v>
      </c>
      <c r="C556" s="45" t="s">
        <v>20</v>
      </c>
      <c r="D556" s="36" t="s">
        <v>741</v>
      </c>
      <c r="E556" s="170" t="s">
        <v>672</v>
      </c>
      <c r="F556" s="170"/>
      <c r="G556" s="45" t="s">
        <v>673</v>
      </c>
      <c r="H556" s="55">
        <v>2.0550000000000002</v>
      </c>
      <c r="I556" s="56">
        <v>18.89</v>
      </c>
      <c r="J556" s="56">
        <v>38.81</v>
      </c>
    </row>
    <row r="557" spans="1:10" ht="25.5" x14ac:dyDescent="0.2">
      <c r="A557" s="46" t="s">
        <v>676</v>
      </c>
      <c r="B557" s="46" t="s">
        <v>941</v>
      </c>
      <c r="C557" s="46" t="s">
        <v>20</v>
      </c>
      <c r="D557" s="37" t="s">
        <v>942</v>
      </c>
      <c r="E557" s="171" t="s">
        <v>679</v>
      </c>
      <c r="F557" s="171"/>
      <c r="G557" s="46" t="s">
        <v>211</v>
      </c>
      <c r="H557" s="57">
        <v>3.95</v>
      </c>
      <c r="I557" s="58">
        <v>26.98</v>
      </c>
      <c r="J557" s="58">
        <v>106.57</v>
      </c>
    </row>
    <row r="558" spans="1:10" ht="25.5" x14ac:dyDescent="0.2">
      <c r="A558" s="40"/>
      <c r="B558" s="40"/>
      <c r="C558" s="40"/>
      <c r="D558" s="50"/>
      <c r="E558" s="40" t="s">
        <v>686</v>
      </c>
      <c r="F558" s="59">
        <v>38</v>
      </c>
      <c r="G558" s="40" t="s">
        <v>687</v>
      </c>
      <c r="H558" s="59">
        <v>0</v>
      </c>
      <c r="I558" s="40" t="s">
        <v>688</v>
      </c>
      <c r="J558" s="59">
        <v>38</v>
      </c>
    </row>
    <row r="559" spans="1:10" ht="25.5" x14ac:dyDescent="0.2">
      <c r="A559" s="40"/>
      <c r="B559" s="40"/>
      <c r="C559" s="40"/>
      <c r="D559" s="50"/>
      <c r="E559" s="40" t="s">
        <v>689</v>
      </c>
      <c r="F559" s="59">
        <v>47.99</v>
      </c>
      <c r="G559" s="40"/>
      <c r="H559" s="172" t="s">
        <v>690</v>
      </c>
      <c r="I559" s="172"/>
      <c r="J559" s="59">
        <v>214.51</v>
      </c>
    </row>
    <row r="560" spans="1:10" ht="26.25" thickBot="1" x14ac:dyDescent="0.25">
      <c r="A560" s="32"/>
      <c r="B560" s="32"/>
      <c r="C560" s="32"/>
      <c r="D560" s="31"/>
      <c r="E560" s="32"/>
      <c r="F560" s="32"/>
      <c r="G560" s="32" t="s">
        <v>691</v>
      </c>
      <c r="H560" s="60">
        <v>3.16</v>
      </c>
      <c r="I560" s="32" t="s">
        <v>692</v>
      </c>
      <c r="J560" s="61">
        <v>677.85</v>
      </c>
    </row>
    <row r="561" spans="1:10" ht="15" thickTop="1" x14ac:dyDescent="0.2">
      <c r="A561" s="47"/>
      <c r="B561" s="47"/>
      <c r="C561" s="47"/>
      <c r="D561" s="38"/>
      <c r="E561" s="47"/>
      <c r="F561" s="47"/>
      <c r="G561" s="47"/>
      <c r="H561" s="47"/>
      <c r="I561" s="47"/>
      <c r="J561" s="47"/>
    </row>
    <row r="562" spans="1:10" ht="15" x14ac:dyDescent="0.2">
      <c r="A562" s="43" t="s">
        <v>186</v>
      </c>
      <c r="B562" s="43" t="s">
        <v>7</v>
      </c>
      <c r="C562" s="43" t="s">
        <v>8</v>
      </c>
      <c r="D562" s="34" t="s">
        <v>9</v>
      </c>
      <c r="E562" s="174" t="s">
        <v>663</v>
      </c>
      <c r="F562" s="174"/>
      <c r="G562" s="43" t="s">
        <v>10</v>
      </c>
      <c r="H562" s="43" t="s">
        <v>11</v>
      </c>
      <c r="I562" s="43" t="s">
        <v>12</v>
      </c>
      <c r="J562" s="43" t="s">
        <v>14</v>
      </c>
    </row>
    <row r="563" spans="1:10" ht="63.75" x14ac:dyDescent="0.2">
      <c r="A563" s="44" t="s">
        <v>664</v>
      </c>
      <c r="B563" s="44" t="s">
        <v>187</v>
      </c>
      <c r="C563" s="44" t="s">
        <v>20</v>
      </c>
      <c r="D563" s="35" t="s">
        <v>188</v>
      </c>
      <c r="E563" s="175" t="s">
        <v>938</v>
      </c>
      <c r="F563" s="175"/>
      <c r="G563" s="44" t="s">
        <v>22</v>
      </c>
      <c r="H563" s="53">
        <v>1</v>
      </c>
      <c r="I563" s="54">
        <v>51.91</v>
      </c>
      <c r="J563" s="54">
        <v>51.91</v>
      </c>
    </row>
    <row r="564" spans="1:10" ht="51" x14ac:dyDescent="0.2">
      <c r="A564" s="45" t="s">
        <v>666</v>
      </c>
      <c r="B564" s="45" t="s">
        <v>943</v>
      </c>
      <c r="C564" s="45" t="s">
        <v>20</v>
      </c>
      <c r="D564" s="36" t="s">
        <v>944</v>
      </c>
      <c r="E564" s="170" t="s">
        <v>672</v>
      </c>
      <c r="F564" s="170"/>
      <c r="G564" s="45" t="s">
        <v>47</v>
      </c>
      <c r="H564" s="55">
        <v>1.04E-2</v>
      </c>
      <c r="I564" s="56">
        <v>632.14</v>
      </c>
      <c r="J564" s="56">
        <v>6.57</v>
      </c>
    </row>
    <row r="565" spans="1:10" ht="25.5" x14ac:dyDescent="0.2">
      <c r="A565" s="45" t="s">
        <v>666</v>
      </c>
      <c r="B565" s="45" t="s">
        <v>740</v>
      </c>
      <c r="C565" s="45" t="s">
        <v>20</v>
      </c>
      <c r="D565" s="36" t="s">
        <v>741</v>
      </c>
      <c r="E565" s="170" t="s">
        <v>672</v>
      </c>
      <c r="F565" s="170"/>
      <c r="G565" s="45" t="s">
        <v>673</v>
      </c>
      <c r="H565" s="55">
        <v>0.59</v>
      </c>
      <c r="I565" s="56">
        <v>18.89</v>
      </c>
      <c r="J565" s="56">
        <v>11.14</v>
      </c>
    </row>
    <row r="566" spans="1:10" ht="25.5" x14ac:dyDescent="0.2">
      <c r="A566" s="45" t="s">
        <v>666</v>
      </c>
      <c r="B566" s="45" t="s">
        <v>674</v>
      </c>
      <c r="C566" s="45" t="s">
        <v>20</v>
      </c>
      <c r="D566" s="36" t="s">
        <v>675</v>
      </c>
      <c r="E566" s="170" t="s">
        <v>672</v>
      </c>
      <c r="F566" s="170"/>
      <c r="G566" s="45" t="s">
        <v>673</v>
      </c>
      <c r="H566" s="55">
        <v>0.29499999999999998</v>
      </c>
      <c r="I566" s="56">
        <v>15.06</v>
      </c>
      <c r="J566" s="56">
        <v>4.4400000000000004</v>
      </c>
    </row>
    <row r="567" spans="1:10" ht="25.5" x14ac:dyDescent="0.2">
      <c r="A567" s="46" t="s">
        <v>676</v>
      </c>
      <c r="B567" s="46" t="s">
        <v>945</v>
      </c>
      <c r="C567" s="46" t="s">
        <v>20</v>
      </c>
      <c r="D567" s="37" t="s">
        <v>946</v>
      </c>
      <c r="E567" s="171" t="s">
        <v>679</v>
      </c>
      <c r="F567" s="171"/>
      <c r="G567" s="46" t="s">
        <v>211</v>
      </c>
      <c r="H567" s="57">
        <v>13.6</v>
      </c>
      <c r="I567" s="58">
        <v>2.06</v>
      </c>
      <c r="J567" s="58">
        <v>28.01</v>
      </c>
    </row>
    <row r="568" spans="1:10" x14ac:dyDescent="0.2">
      <c r="A568" s="46" t="s">
        <v>676</v>
      </c>
      <c r="B568" s="46" t="s">
        <v>947</v>
      </c>
      <c r="C568" s="46" t="s">
        <v>20</v>
      </c>
      <c r="D568" s="37" t="s">
        <v>948</v>
      </c>
      <c r="E568" s="171" t="s">
        <v>679</v>
      </c>
      <c r="F568" s="171"/>
      <c r="G568" s="46" t="s">
        <v>949</v>
      </c>
      <c r="H568" s="57">
        <v>5.0000000000000001E-3</v>
      </c>
      <c r="I568" s="58">
        <v>38.56</v>
      </c>
      <c r="J568" s="58">
        <v>0.19</v>
      </c>
    </row>
    <row r="569" spans="1:10" ht="38.25" x14ac:dyDescent="0.2">
      <c r="A569" s="46" t="s">
        <v>676</v>
      </c>
      <c r="B569" s="46" t="s">
        <v>950</v>
      </c>
      <c r="C569" s="46" t="s">
        <v>20</v>
      </c>
      <c r="D569" s="37" t="s">
        <v>951</v>
      </c>
      <c r="E569" s="171" t="s">
        <v>679</v>
      </c>
      <c r="F569" s="171"/>
      <c r="G569" s="46" t="s">
        <v>92</v>
      </c>
      <c r="H569" s="57">
        <v>0.42</v>
      </c>
      <c r="I569" s="58">
        <v>3.72</v>
      </c>
      <c r="J569" s="58">
        <v>1.56</v>
      </c>
    </row>
    <row r="570" spans="1:10" ht="25.5" x14ac:dyDescent="0.2">
      <c r="A570" s="40"/>
      <c r="B570" s="40"/>
      <c r="C570" s="40"/>
      <c r="D570" s="50"/>
      <c r="E570" s="40" t="s">
        <v>686</v>
      </c>
      <c r="F570" s="59">
        <v>11.3</v>
      </c>
      <c r="G570" s="40" t="s">
        <v>687</v>
      </c>
      <c r="H570" s="59">
        <v>0</v>
      </c>
      <c r="I570" s="40" t="s">
        <v>688</v>
      </c>
      <c r="J570" s="59">
        <v>11.3</v>
      </c>
    </row>
    <row r="571" spans="1:10" ht="25.5" x14ac:dyDescent="0.2">
      <c r="A571" s="40"/>
      <c r="B571" s="40"/>
      <c r="C571" s="40"/>
      <c r="D571" s="50"/>
      <c r="E571" s="40" t="s">
        <v>689</v>
      </c>
      <c r="F571" s="59">
        <v>14.96</v>
      </c>
      <c r="G571" s="40"/>
      <c r="H571" s="172" t="s">
        <v>690</v>
      </c>
      <c r="I571" s="172"/>
      <c r="J571" s="59">
        <v>66.87</v>
      </c>
    </row>
    <row r="572" spans="1:10" ht="26.25" thickBot="1" x14ac:dyDescent="0.25">
      <c r="A572" s="32"/>
      <c r="B572" s="32"/>
      <c r="C572" s="32"/>
      <c r="D572" s="31"/>
      <c r="E572" s="32"/>
      <c r="F572" s="32"/>
      <c r="G572" s="32" t="s">
        <v>691</v>
      </c>
      <c r="H572" s="60">
        <v>136.44999999999999</v>
      </c>
      <c r="I572" s="32" t="s">
        <v>692</v>
      </c>
      <c r="J572" s="61">
        <v>9124.41</v>
      </c>
    </row>
    <row r="573" spans="1:10" ht="15" thickTop="1" x14ac:dyDescent="0.2">
      <c r="A573" s="47"/>
      <c r="B573" s="47"/>
      <c r="C573" s="47"/>
      <c r="D573" s="38"/>
      <c r="E573" s="47"/>
      <c r="F573" s="47"/>
      <c r="G573" s="47"/>
      <c r="H573" s="47"/>
      <c r="I573" s="47"/>
      <c r="J573" s="47"/>
    </row>
    <row r="574" spans="1:10" ht="15" x14ac:dyDescent="0.2">
      <c r="A574" s="43" t="s">
        <v>189</v>
      </c>
      <c r="B574" s="43" t="s">
        <v>7</v>
      </c>
      <c r="C574" s="43" t="s">
        <v>8</v>
      </c>
      <c r="D574" s="34" t="s">
        <v>9</v>
      </c>
      <c r="E574" s="174" t="s">
        <v>663</v>
      </c>
      <c r="F574" s="174"/>
      <c r="G574" s="43" t="s">
        <v>10</v>
      </c>
      <c r="H574" s="43" t="s">
        <v>11</v>
      </c>
      <c r="I574" s="43" t="s">
        <v>12</v>
      </c>
      <c r="J574" s="43" t="s">
        <v>14</v>
      </c>
    </row>
    <row r="575" spans="1:10" ht="25.5" x14ac:dyDescent="0.2">
      <c r="A575" s="44" t="s">
        <v>664</v>
      </c>
      <c r="B575" s="44" t="s">
        <v>190</v>
      </c>
      <c r="C575" s="44" t="s">
        <v>20</v>
      </c>
      <c r="D575" s="35" t="s">
        <v>191</v>
      </c>
      <c r="E575" s="175" t="s">
        <v>669</v>
      </c>
      <c r="F575" s="175"/>
      <c r="G575" s="44" t="s">
        <v>92</v>
      </c>
      <c r="H575" s="53">
        <v>1</v>
      </c>
      <c r="I575" s="54">
        <v>75.069999999999993</v>
      </c>
      <c r="J575" s="54">
        <v>75.069999999999993</v>
      </c>
    </row>
    <row r="576" spans="1:10" ht="25.5" x14ac:dyDescent="0.2">
      <c r="A576" s="45" t="s">
        <v>666</v>
      </c>
      <c r="B576" s="45" t="s">
        <v>952</v>
      </c>
      <c r="C576" s="45" t="s">
        <v>20</v>
      </c>
      <c r="D576" s="36" t="s">
        <v>953</v>
      </c>
      <c r="E576" s="170" t="s">
        <v>669</v>
      </c>
      <c r="F576" s="170"/>
      <c r="G576" s="45" t="s">
        <v>22</v>
      </c>
      <c r="H576" s="55">
        <v>0.35</v>
      </c>
      <c r="I576" s="56">
        <v>135.62</v>
      </c>
      <c r="J576" s="56">
        <v>47.46</v>
      </c>
    </row>
    <row r="577" spans="1:10" ht="38.25" x14ac:dyDescent="0.2">
      <c r="A577" s="45" t="s">
        <v>666</v>
      </c>
      <c r="B577" s="45" t="s">
        <v>899</v>
      </c>
      <c r="C577" s="45" t="s">
        <v>20</v>
      </c>
      <c r="D577" s="36" t="s">
        <v>900</v>
      </c>
      <c r="E577" s="170" t="s">
        <v>669</v>
      </c>
      <c r="F577" s="170"/>
      <c r="G577" s="45" t="s">
        <v>107</v>
      </c>
      <c r="H577" s="55">
        <v>0.49</v>
      </c>
      <c r="I577" s="56">
        <v>10.62</v>
      </c>
      <c r="J577" s="56">
        <v>5.2</v>
      </c>
    </row>
    <row r="578" spans="1:10" ht="38.25" x14ac:dyDescent="0.2">
      <c r="A578" s="45" t="s">
        <v>666</v>
      </c>
      <c r="B578" s="45" t="s">
        <v>814</v>
      </c>
      <c r="C578" s="45" t="s">
        <v>20</v>
      </c>
      <c r="D578" s="36" t="s">
        <v>815</v>
      </c>
      <c r="E578" s="170" t="s">
        <v>669</v>
      </c>
      <c r="F578" s="170"/>
      <c r="G578" s="45" t="s">
        <v>47</v>
      </c>
      <c r="H578" s="55">
        <v>1.7999999999999999E-2</v>
      </c>
      <c r="I578" s="56">
        <v>460.53</v>
      </c>
      <c r="J578" s="56">
        <v>8.2799999999999994</v>
      </c>
    </row>
    <row r="579" spans="1:10" ht="25.5" x14ac:dyDescent="0.2">
      <c r="A579" s="45" t="s">
        <v>666</v>
      </c>
      <c r="B579" s="45" t="s">
        <v>740</v>
      </c>
      <c r="C579" s="45" t="s">
        <v>20</v>
      </c>
      <c r="D579" s="36" t="s">
        <v>741</v>
      </c>
      <c r="E579" s="170" t="s">
        <v>672</v>
      </c>
      <c r="F579" s="170"/>
      <c r="G579" s="45" t="s">
        <v>673</v>
      </c>
      <c r="H579" s="55">
        <v>0.376</v>
      </c>
      <c r="I579" s="56">
        <v>18.89</v>
      </c>
      <c r="J579" s="56">
        <v>7.1</v>
      </c>
    </row>
    <row r="580" spans="1:10" ht="25.5" x14ac:dyDescent="0.2">
      <c r="A580" s="45" t="s">
        <v>666</v>
      </c>
      <c r="B580" s="45" t="s">
        <v>674</v>
      </c>
      <c r="C580" s="45" t="s">
        <v>20</v>
      </c>
      <c r="D580" s="36" t="s">
        <v>675</v>
      </c>
      <c r="E580" s="170" t="s">
        <v>672</v>
      </c>
      <c r="F580" s="170"/>
      <c r="G580" s="45" t="s">
        <v>673</v>
      </c>
      <c r="H580" s="55">
        <v>0.188</v>
      </c>
      <c r="I580" s="56">
        <v>15.06</v>
      </c>
      <c r="J580" s="56">
        <v>2.83</v>
      </c>
    </row>
    <row r="581" spans="1:10" ht="25.5" x14ac:dyDescent="0.2">
      <c r="A581" s="46" t="s">
        <v>676</v>
      </c>
      <c r="B581" s="46" t="s">
        <v>828</v>
      </c>
      <c r="C581" s="46" t="s">
        <v>20</v>
      </c>
      <c r="D581" s="37" t="s">
        <v>829</v>
      </c>
      <c r="E581" s="171" t="s">
        <v>679</v>
      </c>
      <c r="F581" s="171"/>
      <c r="G581" s="46" t="s">
        <v>143</v>
      </c>
      <c r="H581" s="57">
        <v>6.0000000000000001E-3</v>
      </c>
      <c r="I581" s="58">
        <v>7.34</v>
      </c>
      <c r="J581" s="58">
        <v>0.04</v>
      </c>
    </row>
    <row r="582" spans="1:10" ht="38.25" x14ac:dyDescent="0.2">
      <c r="A582" s="46" t="s">
        <v>676</v>
      </c>
      <c r="B582" s="46" t="s">
        <v>848</v>
      </c>
      <c r="C582" s="46" t="s">
        <v>20</v>
      </c>
      <c r="D582" s="37" t="s">
        <v>849</v>
      </c>
      <c r="E582" s="171" t="s">
        <v>679</v>
      </c>
      <c r="F582" s="171"/>
      <c r="G582" s="46" t="s">
        <v>211</v>
      </c>
      <c r="H582" s="57">
        <v>6</v>
      </c>
      <c r="I582" s="58">
        <v>0.21</v>
      </c>
      <c r="J582" s="58">
        <v>1.26</v>
      </c>
    </row>
    <row r="583" spans="1:10" ht="25.5" x14ac:dyDescent="0.2">
      <c r="A583" s="46" t="s">
        <v>676</v>
      </c>
      <c r="B583" s="46" t="s">
        <v>682</v>
      </c>
      <c r="C583" s="46" t="s">
        <v>20</v>
      </c>
      <c r="D583" s="37" t="s">
        <v>683</v>
      </c>
      <c r="E583" s="171" t="s">
        <v>679</v>
      </c>
      <c r="F583" s="171"/>
      <c r="G583" s="46" t="s">
        <v>92</v>
      </c>
      <c r="H583" s="57">
        <v>0.35199999999999998</v>
      </c>
      <c r="I583" s="58">
        <v>8.25</v>
      </c>
      <c r="J583" s="58">
        <v>2.9</v>
      </c>
    </row>
    <row r="584" spans="1:10" ht="25.5" x14ac:dyDescent="0.2">
      <c r="A584" s="40"/>
      <c r="B584" s="40"/>
      <c r="C584" s="40"/>
      <c r="D584" s="50"/>
      <c r="E584" s="40" t="s">
        <v>686</v>
      </c>
      <c r="F584" s="59">
        <v>13.47</v>
      </c>
      <c r="G584" s="40" t="s">
        <v>687</v>
      </c>
      <c r="H584" s="59">
        <v>0</v>
      </c>
      <c r="I584" s="40" t="s">
        <v>688</v>
      </c>
      <c r="J584" s="59">
        <v>13.47</v>
      </c>
    </row>
    <row r="585" spans="1:10" ht="25.5" x14ac:dyDescent="0.2">
      <c r="A585" s="40"/>
      <c r="B585" s="40"/>
      <c r="C585" s="40"/>
      <c r="D585" s="50"/>
      <c r="E585" s="40" t="s">
        <v>689</v>
      </c>
      <c r="F585" s="59">
        <v>21.63</v>
      </c>
      <c r="G585" s="40"/>
      <c r="H585" s="172" t="s">
        <v>690</v>
      </c>
      <c r="I585" s="172"/>
      <c r="J585" s="59">
        <v>96.7</v>
      </c>
    </row>
    <row r="586" spans="1:10" ht="26.25" thickBot="1" x14ac:dyDescent="0.25">
      <c r="A586" s="32"/>
      <c r="B586" s="32"/>
      <c r="C586" s="32"/>
      <c r="D586" s="31"/>
      <c r="E586" s="32"/>
      <c r="F586" s="32"/>
      <c r="G586" s="32" t="s">
        <v>691</v>
      </c>
      <c r="H586" s="60">
        <v>12.86</v>
      </c>
      <c r="I586" s="32" t="s">
        <v>692</v>
      </c>
      <c r="J586" s="61">
        <v>1243.56</v>
      </c>
    </row>
    <row r="587" spans="1:10" ht="15" thickTop="1" x14ac:dyDescent="0.2">
      <c r="A587" s="47"/>
      <c r="B587" s="47"/>
      <c r="C587" s="47"/>
      <c r="D587" s="38"/>
      <c r="E587" s="47"/>
      <c r="F587" s="47"/>
      <c r="G587" s="47"/>
      <c r="H587" s="47"/>
      <c r="I587" s="47"/>
      <c r="J587" s="47"/>
    </row>
    <row r="588" spans="1:10" ht="15" x14ac:dyDescent="0.2">
      <c r="A588" s="43" t="s">
        <v>192</v>
      </c>
      <c r="B588" s="43" t="s">
        <v>7</v>
      </c>
      <c r="C588" s="43" t="s">
        <v>8</v>
      </c>
      <c r="D588" s="34" t="s">
        <v>9</v>
      </c>
      <c r="E588" s="174" t="s">
        <v>663</v>
      </c>
      <c r="F588" s="174"/>
      <c r="G588" s="43" t="s">
        <v>10</v>
      </c>
      <c r="H588" s="43" t="s">
        <v>11</v>
      </c>
      <c r="I588" s="43" t="s">
        <v>12</v>
      </c>
      <c r="J588" s="43" t="s">
        <v>14</v>
      </c>
    </row>
    <row r="589" spans="1:10" ht="25.5" x14ac:dyDescent="0.2">
      <c r="A589" s="44" t="s">
        <v>664</v>
      </c>
      <c r="B589" s="44" t="s">
        <v>193</v>
      </c>
      <c r="C589" s="44" t="s">
        <v>20</v>
      </c>
      <c r="D589" s="35" t="s">
        <v>194</v>
      </c>
      <c r="E589" s="175" t="s">
        <v>669</v>
      </c>
      <c r="F589" s="175"/>
      <c r="G589" s="44" t="s">
        <v>92</v>
      </c>
      <c r="H589" s="53">
        <v>1</v>
      </c>
      <c r="I589" s="54">
        <v>70.94</v>
      </c>
      <c r="J589" s="54">
        <v>70.94</v>
      </c>
    </row>
    <row r="590" spans="1:10" ht="25.5" x14ac:dyDescent="0.2">
      <c r="A590" s="45" t="s">
        <v>666</v>
      </c>
      <c r="B590" s="45" t="s">
        <v>952</v>
      </c>
      <c r="C590" s="45" t="s">
        <v>20</v>
      </c>
      <c r="D590" s="36" t="s">
        <v>953</v>
      </c>
      <c r="E590" s="170" t="s">
        <v>669</v>
      </c>
      <c r="F590" s="170"/>
      <c r="G590" s="45" t="s">
        <v>22</v>
      </c>
      <c r="H590" s="55">
        <v>0.3</v>
      </c>
      <c r="I590" s="56">
        <v>135.62</v>
      </c>
      <c r="J590" s="56">
        <v>40.68</v>
      </c>
    </row>
    <row r="591" spans="1:10" ht="38.25" x14ac:dyDescent="0.2">
      <c r="A591" s="45" t="s">
        <v>666</v>
      </c>
      <c r="B591" s="45" t="s">
        <v>840</v>
      </c>
      <c r="C591" s="45" t="s">
        <v>20</v>
      </c>
      <c r="D591" s="36" t="s">
        <v>841</v>
      </c>
      <c r="E591" s="170" t="s">
        <v>669</v>
      </c>
      <c r="F591" s="170"/>
      <c r="G591" s="45" t="s">
        <v>107</v>
      </c>
      <c r="H591" s="55">
        <v>0.308</v>
      </c>
      <c r="I591" s="56">
        <v>10.35</v>
      </c>
      <c r="J591" s="56">
        <v>3.18</v>
      </c>
    </row>
    <row r="592" spans="1:10" ht="38.25" x14ac:dyDescent="0.2">
      <c r="A592" s="45" t="s">
        <v>666</v>
      </c>
      <c r="B592" s="45" t="s">
        <v>814</v>
      </c>
      <c r="C592" s="45" t="s">
        <v>20</v>
      </c>
      <c r="D592" s="36" t="s">
        <v>815</v>
      </c>
      <c r="E592" s="170" t="s">
        <v>669</v>
      </c>
      <c r="F592" s="170"/>
      <c r="G592" s="45" t="s">
        <v>47</v>
      </c>
      <c r="H592" s="55">
        <v>1.2E-2</v>
      </c>
      <c r="I592" s="56">
        <v>460.53</v>
      </c>
      <c r="J592" s="56">
        <v>5.52</v>
      </c>
    </row>
    <row r="593" spans="1:10" ht="25.5" x14ac:dyDescent="0.2">
      <c r="A593" s="45" t="s">
        <v>666</v>
      </c>
      <c r="B593" s="45" t="s">
        <v>674</v>
      </c>
      <c r="C593" s="45" t="s">
        <v>20</v>
      </c>
      <c r="D593" s="36" t="s">
        <v>675</v>
      </c>
      <c r="E593" s="170" t="s">
        <v>672</v>
      </c>
      <c r="F593" s="170"/>
      <c r="G593" s="45" t="s">
        <v>673</v>
      </c>
      <c r="H593" s="55">
        <v>0.193</v>
      </c>
      <c r="I593" s="56">
        <v>15.06</v>
      </c>
      <c r="J593" s="56">
        <v>2.9</v>
      </c>
    </row>
    <row r="594" spans="1:10" ht="25.5" x14ac:dyDescent="0.2">
      <c r="A594" s="45" t="s">
        <v>666</v>
      </c>
      <c r="B594" s="45" t="s">
        <v>740</v>
      </c>
      <c r="C594" s="45" t="s">
        <v>20</v>
      </c>
      <c r="D594" s="36" t="s">
        <v>741</v>
      </c>
      <c r="E594" s="170" t="s">
        <v>672</v>
      </c>
      <c r="F594" s="170"/>
      <c r="G594" s="45" t="s">
        <v>673</v>
      </c>
      <c r="H594" s="55">
        <v>0.38600000000000001</v>
      </c>
      <c r="I594" s="56">
        <v>18.89</v>
      </c>
      <c r="J594" s="56">
        <v>7.29</v>
      </c>
    </row>
    <row r="595" spans="1:10" ht="25.5" x14ac:dyDescent="0.2">
      <c r="A595" s="46" t="s">
        <v>676</v>
      </c>
      <c r="B595" s="46" t="s">
        <v>828</v>
      </c>
      <c r="C595" s="46" t="s">
        <v>20</v>
      </c>
      <c r="D595" s="37" t="s">
        <v>829</v>
      </c>
      <c r="E595" s="171" t="s">
        <v>679</v>
      </c>
      <c r="F595" s="171"/>
      <c r="G595" s="46" t="s">
        <v>143</v>
      </c>
      <c r="H595" s="57">
        <v>5.0000000000000001E-3</v>
      </c>
      <c r="I595" s="58">
        <v>7.34</v>
      </c>
      <c r="J595" s="58">
        <v>0.03</v>
      </c>
    </row>
    <row r="596" spans="1:10" ht="38.25" x14ac:dyDescent="0.2">
      <c r="A596" s="46" t="s">
        <v>676</v>
      </c>
      <c r="B596" s="46" t="s">
        <v>848</v>
      </c>
      <c r="C596" s="46" t="s">
        <v>20</v>
      </c>
      <c r="D596" s="37" t="s">
        <v>849</v>
      </c>
      <c r="E596" s="171" t="s">
        <v>679</v>
      </c>
      <c r="F596" s="171"/>
      <c r="G596" s="46" t="s">
        <v>211</v>
      </c>
      <c r="H596" s="57">
        <v>6</v>
      </c>
      <c r="I596" s="58">
        <v>0.21</v>
      </c>
      <c r="J596" s="58">
        <v>1.26</v>
      </c>
    </row>
    <row r="597" spans="1:10" ht="25.5" x14ac:dyDescent="0.2">
      <c r="A597" s="46" t="s">
        <v>676</v>
      </c>
      <c r="B597" s="46" t="s">
        <v>682</v>
      </c>
      <c r="C597" s="46" t="s">
        <v>20</v>
      </c>
      <c r="D597" s="37" t="s">
        <v>683</v>
      </c>
      <c r="E597" s="171" t="s">
        <v>679</v>
      </c>
      <c r="F597" s="171"/>
      <c r="G597" s="46" t="s">
        <v>92</v>
      </c>
      <c r="H597" s="57">
        <v>1.222</v>
      </c>
      <c r="I597" s="58">
        <v>8.25</v>
      </c>
      <c r="J597" s="58">
        <v>10.08</v>
      </c>
    </row>
    <row r="598" spans="1:10" ht="25.5" x14ac:dyDescent="0.2">
      <c r="A598" s="40"/>
      <c r="B598" s="40"/>
      <c r="C598" s="40"/>
      <c r="D598" s="50"/>
      <c r="E598" s="40" t="s">
        <v>686</v>
      </c>
      <c r="F598" s="59">
        <v>12.68</v>
      </c>
      <c r="G598" s="40" t="s">
        <v>687</v>
      </c>
      <c r="H598" s="59">
        <v>0</v>
      </c>
      <c r="I598" s="40" t="s">
        <v>688</v>
      </c>
      <c r="J598" s="59">
        <v>12.68</v>
      </c>
    </row>
    <row r="599" spans="1:10" ht="25.5" x14ac:dyDescent="0.2">
      <c r="A599" s="40"/>
      <c r="B599" s="40"/>
      <c r="C599" s="40"/>
      <c r="D599" s="50"/>
      <c r="E599" s="40" t="s">
        <v>689</v>
      </c>
      <c r="F599" s="59">
        <v>20.440000000000001</v>
      </c>
      <c r="G599" s="40"/>
      <c r="H599" s="172" t="s">
        <v>690</v>
      </c>
      <c r="I599" s="172"/>
      <c r="J599" s="59">
        <v>91.38</v>
      </c>
    </row>
    <row r="600" spans="1:10" ht="26.25" thickBot="1" x14ac:dyDescent="0.25">
      <c r="A600" s="32"/>
      <c r="B600" s="32"/>
      <c r="C600" s="32"/>
      <c r="D600" s="31"/>
      <c r="E600" s="32"/>
      <c r="F600" s="32"/>
      <c r="G600" s="32" t="s">
        <v>691</v>
      </c>
      <c r="H600" s="60">
        <v>11.9</v>
      </c>
      <c r="I600" s="32" t="s">
        <v>692</v>
      </c>
      <c r="J600" s="61">
        <v>1087.42</v>
      </c>
    </row>
    <row r="601" spans="1:10" ht="15" thickTop="1" x14ac:dyDescent="0.2">
      <c r="A601" s="47"/>
      <c r="B601" s="47"/>
      <c r="C601" s="47"/>
      <c r="D601" s="38"/>
      <c r="E601" s="47"/>
      <c r="F601" s="47"/>
      <c r="G601" s="47"/>
      <c r="H601" s="47"/>
      <c r="I601" s="47"/>
      <c r="J601" s="47"/>
    </row>
    <row r="602" spans="1:10" ht="15" x14ac:dyDescent="0.2">
      <c r="A602" s="43" t="s">
        <v>195</v>
      </c>
      <c r="B602" s="43" t="s">
        <v>7</v>
      </c>
      <c r="C602" s="43" t="s">
        <v>8</v>
      </c>
      <c r="D602" s="34" t="s">
        <v>9</v>
      </c>
      <c r="E602" s="174" t="s">
        <v>663</v>
      </c>
      <c r="F602" s="174"/>
      <c r="G602" s="43" t="s">
        <v>10</v>
      </c>
      <c r="H602" s="43" t="s">
        <v>11</v>
      </c>
      <c r="I602" s="43" t="s">
        <v>12</v>
      </c>
      <c r="J602" s="43" t="s">
        <v>14</v>
      </c>
    </row>
    <row r="603" spans="1:10" ht="25.5" x14ac:dyDescent="0.2">
      <c r="A603" s="44" t="s">
        <v>664</v>
      </c>
      <c r="B603" s="44" t="s">
        <v>196</v>
      </c>
      <c r="C603" s="44" t="s">
        <v>20</v>
      </c>
      <c r="D603" s="35" t="s">
        <v>197</v>
      </c>
      <c r="E603" s="175" t="s">
        <v>669</v>
      </c>
      <c r="F603" s="175"/>
      <c r="G603" s="44" t="s">
        <v>92</v>
      </c>
      <c r="H603" s="53">
        <v>1</v>
      </c>
      <c r="I603" s="54">
        <v>87.38</v>
      </c>
      <c r="J603" s="54">
        <v>87.38</v>
      </c>
    </row>
    <row r="604" spans="1:10" ht="25.5" x14ac:dyDescent="0.2">
      <c r="A604" s="45" t="s">
        <v>666</v>
      </c>
      <c r="B604" s="45" t="s">
        <v>952</v>
      </c>
      <c r="C604" s="45" t="s">
        <v>20</v>
      </c>
      <c r="D604" s="36" t="s">
        <v>953</v>
      </c>
      <c r="E604" s="170" t="s">
        <v>669</v>
      </c>
      <c r="F604" s="170"/>
      <c r="G604" s="45" t="s">
        <v>22</v>
      </c>
      <c r="H604" s="55">
        <v>0.4</v>
      </c>
      <c r="I604" s="56">
        <v>135.62</v>
      </c>
      <c r="J604" s="56">
        <v>54.24</v>
      </c>
    </row>
    <row r="605" spans="1:10" ht="38.25" x14ac:dyDescent="0.2">
      <c r="A605" s="45" t="s">
        <v>666</v>
      </c>
      <c r="B605" s="45" t="s">
        <v>850</v>
      </c>
      <c r="C605" s="45" t="s">
        <v>20</v>
      </c>
      <c r="D605" s="36" t="s">
        <v>851</v>
      </c>
      <c r="E605" s="170" t="s">
        <v>669</v>
      </c>
      <c r="F605" s="170"/>
      <c r="G605" s="45" t="s">
        <v>107</v>
      </c>
      <c r="H605" s="55">
        <v>0.79</v>
      </c>
      <c r="I605" s="56">
        <v>10.66</v>
      </c>
      <c r="J605" s="56">
        <v>8.42</v>
      </c>
    </row>
    <row r="606" spans="1:10" ht="38.25" x14ac:dyDescent="0.2">
      <c r="A606" s="45" t="s">
        <v>666</v>
      </c>
      <c r="B606" s="45" t="s">
        <v>814</v>
      </c>
      <c r="C606" s="45" t="s">
        <v>20</v>
      </c>
      <c r="D606" s="36" t="s">
        <v>815</v>
      </c>
      <c r="E606" s="170" t="s">
        <v>669</v>
      </c>
      <c r="F606" s="170"/>
      <c r="G606" s="45" t="s">
        <v>47</v>
      </c>
      <c r="H606" s="55">
        <v>2.4E-2</v>
      </c>
      <c r="I606" s="56">
        <v>460.53</v>
      </c>
      <c r="J606" s="56">
        <v>11.05</v>
      </c>
    </row>
    <row r="607" spans="1:10" ht="25.5" x14ac:dyDescent="0.2">
      <c r="A607" s="45" t="s">
        <v>666</v>
      </c>
      <c r="B607" s="45" t="s">
        <v>740</v>
      </c>
      <c r="C607" s="45" t="s">
        <v>20</v>
      </c>
      <c r="D607" s="36" t="s">
        <v>741</v>
      </c>
      <c r="E607" s="170" t="s">
        <v>672</v>
      </c>
      <c r="F607" s="170"/>
      <c r="G607" s="45" t="s">
        <v>673</v>
      </c>
      <c r="H607" s="55">
        <v>0.35</v>
      </c>
      <c r="I607" s="56">
        <v>18.89</v>
      </c>
      <c r="J607" s="56">
        <v>6.61</v>
      </c>
    </row>
    <row r="608" spans="1:10" ht="25.5" x14ac:dyDescent="0.2">
      <c r="A608" s="45" t="s">
        <v>666</v>
      </c>
      <c r="B608" s="45" t="s">
        <v>674</v>
      </c>
      <c r="C608" s="45" t="s">
        <v>20</v>
      </c>
      <c r="D608" s="36" t="s">
        <v>675</v>
      </c>
      <c r="E608" s="170" t="s">
        <v>672</v>
      </c>
      <c r="F608" s="170"/>
      <c r="G608" s="45" t="s">
        <v>673</v>
      </c>
      <c r="H608" s="55">
        <v>0.17499999999999999</v>
      </c>
      <c r="I608" s="56">
        <v>15.06</v>
      </c>
      <c r="J608" s="56">
        <v>2.63</v>
      </c>
    </row>
    <row r="609" spans="1:10" ht="25.5" x14ac:dyDescent="0.2">
      <c r="A609" s="46" t="s">
        <v>676</v>
      </c>
      <c r="B609" s="46" t="s">
        <v>828</v>
      </c>
      <c r="C609" s="46" t="s">
        <v>20</v>
      </c>
      <c r="D609" s="37" t="s">
        <v>829</v>
      </c>
      <c r="E609" s="171" t="s">
        <v>679</v>
      </c>
      <c r="F609" s="171"/>
      <c r="G609" s="46" t="s">
        <v>143</v>
      </c>
      <c r="H609" s="57">
        <v>7.0000000000000001E-3</v>
      </c>
      <c r="I609" s="58">
        <v>7.34</v>
      </c>
      <c r="J609" s="58">
        <v>0.05</v>
      </c>
    </row>
    <row r="610" spans="1:10" ht="38.25" x14ac:dyDescent="0.2">
      <c r="A610" s="46" t="s">
        <v>676</v>
      </c>
      <c r="B610" s="46" t="s">
        <v>848</v>
      </c>
      <c r="C610" s="46" t="s">
        <v>20</v>
      </c>
      <c r="D610" s="37" t="s">
        <v>849</v>
      </c>
      <c r="E610" s="171" t="s">
        <v>679</v>
      </c>
      <c r="F610" s="171"/>
      <c r="G610" s="46" t="s">
        <v>211</v>
      </c>
      <c r="H610" s="57">
        <v>6</v>
      </c>
      <c r="I610" s="58">
        <v>0.21</v>
      </c>
      <c r="J610" s="58">
        <v>1.26</v>
      </c>
    </row>
    <row r="611" spans="1:10" ht="25.5" x14ac:dyDescent="0.2">
      <c r="A611" s="46" t="s">
        <v>676</v>
      </c>
      <c r="B611" s="46" t="s">
        <v>682</v>
      </c>
      <c r="C611" s="46" t="s">
        <v>20</v>
      </c>
      <c r="D611" s="37" t="s">
        <v>683</v>
      </c>
      <c r="E611" s="171" t="s">
        <v>679</v>
      </c>
      <c r="F611" s="171"/>
      <c r="G611" s="46" t="s">
        <v>92</v>
      </c>
      <c r="H611" s="57">
        <v>0.379</v>
      </c>
      <c r="I611" s="58">
        <v>8.25</v>
      </c>
      <c r="J611" s="58">
        <v>3.12</v>
      </c>
    </row>
    <row r="612" spans="1:10" ht="25.5" x14ac:dyDescent="0.2">
      <c r="A612" s="40"/>
      <c r="B612" s="40"/>
      <c r="C612" s="40"/>
      <c r="D612" s="50"/>
      <c r="E612" s="40" t="s">
        <v>686</v>
      </c>
      <c r="F612" s="59">
        <v>13.96</v>
      </c>
      <c r="G612" s="40" t="s">
        <v>687</v>
      </c>
      <c r="H612" s="59">
        <v>0</v>
      </c>
      <c r="I612" s="40" t="s">
        <v>688</v>
      </c>
      <c r="J612" s="59">
        <v>13.96</v>
      </c>
    </row>
    <row r="613" spans="1:10" ht="25.5" x14ac:dyDescent="0.2">
      <c r="A613" s="40"/>
      <c r="B613" s="40"/>
      <c r="C613" s="40"/>
      <c r="D613" s="50"/>
      <c r="E613" s="40" t="s">
        <v>689</v>
      </c>
      <c r="F613" s="59">
        <v>25.18</v>
      </c>
      <c r="G613" s="40"/>
      <c r="H613" s="172" t="s">
        <v>690</v>
      </c>
      <c r="I613" s="172"/>
      <c r="J613" s="59">
        <v>112.56</v>
      </c>
    </row>
    <row r="614" spans="1:10" ht="26.25" thickBot="1" x14ac:dyDescent="0.25">
      <c r="A614" s="32"/>
      <c r="B614" s="32"/>
      <c r="C614" s="32"/>
      <c r="D614" s="31"/>
      <c r="E614" s="32"/>
      <c r="F614" s="32"/>
      <c r="G614" s="32" t="s">
        <v>691</v>
      </c>
      <c r="H614" s="60">
        <v>5.3</v>
      </c>
      <c r="I614" s="32" t="s">
        <v>692</v>
      </c>
      <c r="J614" s="61">
        <v>596.55999999999995</v>
      </c>
    </row>
    <row r="615" spans="1:10" ht="15" thickTop="1" x14ac:dyDescent="0.2">
      <c r="A615" s="47"/>
      <c r="B615" s="47"/>
      <c r="C615" s="47"/>
      <c r="D615" s="38"/>
      <c r="E615" s="47"/>
      <c r="F615" s="47"/>
      <c r="G615" s="47"/>
      <c r="H615" s="47"/>
      <c r="I615" s="47"/>
      <c r="J615" s="47"/>
    </row>
    <row r="616" spans="1:10" ht="15" x14ac:dyDescent="0.2">
      <c r="A616" s="43" t="s">
        <v>198</v>
      </c>
      <c r="B616" s="43" t="s">
        <v>7</v>
      </c>
      <c r="C616" s="43" t="s">
        <v>8</v>
      </c>
      <c r="D616" s="34" t="s">
        <v>9</v>
      </c>
      <c r="E616" s="174" t="s">
        <v>663</v>
      </c>
      <c r="F616" s="174"/>
      <c r="G616" s="43" t="s">
        <v>10</v>
      </c>
      <c r="H616" s="43" t="s">
        <v>11</v>
      </c>
      <c r="I616" s="43" t="s">
        <v>12</v>
      </c>
      <c r="J616" s="43" t="s">
        <v>14</v>
      </c>
    </row>
    <row r="617" spans="1:10" ht="25.5" x14ac:dyDescent="0.2">
      <c r="A617" s="44" t="s">
        <v>664</v>
      </c>
      <c r="B617" s="44" t="s">
        <v>199</v>
      </c>
      <c r="C617" s="44" t="s">
        <v>20</v>
      </c>
      <c r="D617" s="35" t="s">
        <v>200</v>
      </c>
      <c r="E617" s="175" t="s">
        <v>669</v>
      </c>
      <c r="F617" s="175"/>
      <c r="G617" s="44" t="s">
        <v>92</v>
      </c>
      <c r="H617" s="53">
        <v>1</v>
      </c>
      <c r="I617" s="54">
        <v>72.17</v>
      </c>
      <c r="J617" s="54">
        <v>72.17</v>
      </c>
    </row>
    <row r="618" spans="1:10" ht="25.5" x14ac:dyDescent="0.2">
      <c r="A618" s="45" t="s">
        <v>666</v>
      </c>
      <c r="B618" s="45" t="s">
        <v>952</v>
      </c>
      <c r="C618" s="45" t="s">
        <v>20</v>
      </c>
      <c r="D618" s="36" t="s">
        <v>953</v>
      </c>
      <c r="E618" s="170" t="s">
        <v>669</v>
      </c>
      <c r="F618" s="170"/>
      <c r="G618" s="45" t="s">
        <v>22</v>
      </c>
      <c r="H618" s="55">
        <v>0.35</v>
      </c>
      <c r="I618" s="56">
        <v>135.62</v>
      </c>
      <c r="J618" s="56">
        <v>47.46</v>
      </c>
    </row>
    <row r="619" spans="1:10" ht="38.25" x14ac:dyDescent="0.2">
      <c r="A619" s="45" t="s">
        <v>666</v>
      </c>
      <c r="B619" s="45" t="s">
        <v>899</v>
      </c>
      <c r="C619" s="45" t="s">
        <v>20</v>
      </c>
      <c r="D619" s="36" t="s">
        <v>900</v>
      </c>
      <c r="E619" s="170" t="s">
        <v>669</v>
      </c>
      <c r="F619" s="170"/>
      <c r="G619" s="45" t="s">
        <v>107</v>
      </c>
      <c r="H619" s="55">
        <v>0.49</v>
      </c>
      <c r="I619" s="56">
        <v>10.62</v>
      </c>
      <c r="J619" s="56">
        <v>5.2</v>
      </c>
    </row>
    <row r="620" spans="1:10" ht="38.25" x14ac:dyDescent="0.2">
      <c r="A620" s="45" t="s">
        <v>666</v>
      </c>
      <c r="B620" s="45" t="s">
        <v>814</v>
      </c>
      <c r="C620" s="45" t="s">
        <v>20</v>
      </c>
      <c r="D620" s="36" t="s">
        <v>815</v>
      </c>
      <c r="E620" s="170" t="s">
        <v>669</v>
      </c>
      <c r="F620" s="170"/>
      <c r="G620" s="45" t="s">
        <v>47</v>
      </c>
      <c r="H620" s="55">
        <v>1.7999999999999999E-2</v>
      </c>
      <c r="I620" s="56">
        <v>460.53</v>
      </c>
      <c r="J620" s="56">
        <v>8.2799999999999994</v>
      </c>
    </row>
    <row r="621" spans="1:10" ht="25.5" x14ac:dyDescent="0.2">
      <c r="A621" s="45" t="s">
        <v>666</v>
      </c>
      <c r="B621" s="45" t="s">
        <v>740</v>
      </c>
      <c r="C621" s="45" t="s">
        <v>20</v>
      </c>
      <c r="D621" s="36" t="s">
        <v>741</v>
      </c>
      <c r="E621" s="170" t="s">
        <v>672</v>
      </c>
      <c r="F621" s="170"/>
      <c r="G621" s="45" t="s">
        <v>673</v>
      </c>
      <c r="H621" s="55">
        <v>0.376</v>
      </c>
      <c r="I621" s="56">
        <v>18.89</v>
      </c>
      <c r="J621" s="56">
        <v>7.1</v>
      </c>
    </row>
    <row r="622" spans="1:10" ht="25.5" x14ac:dyDescent="0.2">
      <c r="A622" s="45" t="s">
        <v>666</v>
      </c>
      <c r="B622" s="45" t="s">
        <v>674</v>
      </c>
      <c r="C622" s="45" t="s">
        <v>20</v>
      </c>
      <c r="D622" s="36" t="s">
        <v>675</v>
      </c>
      <c r="E622" s="170" t="s">
        <v>672</v>
      </c>
      <c r="F622" s="170"/>
      <c r="G622" s="45" t="s">
        <v>673</v>
      </c>
      <c r="H622" s="55">
        <v>0.188</v>
      </c>
      <c r="I622" s="56">
        <v>15.06</v>
      </c>
      <c r="J622" s="56">
        <v>2.83</v>
      </c>
    </row>
    <row r="623" spans="1:10" ht="25.5" x14ac:dyDescent="0.2">
      <c r="A623" s="46" t="s">
        <v>676</v>
      </c>
      <c r="B623" s="46" t="s">
        <v>828</v>
      </c>
      <c r="C623" s="46" t="s">
        <v>20</v>
      </c>
      <c r="D623" s="37" t="s">
        <v>829</v>
      </c>
      <c r="E623" s="171" t="s">
        <v>679</v>
      </c>
      <c r="F623" s="171"/>
      <c r="G623" s="46" t="s">
        <v>143</v>
      </c>
      <c r="H623" s="57">
        <v>6.0000000000000001E-3</v>
      </c>
      <c r="I623" s="58">
        <v>7.34</v>
      </c>
      <c r="J623" s="58">
        <v>0.04</v>
      </c>
    </row>
    <row r="624" spans="1:10" ht="38.25" x14ac:dyDescent="0.2">
      <c r="A624" s="46" t="s">
        <v>676</v>
      </c>
      <c r="B624" s="46" t="s">
        <v>848</v>
      </c>
      <c r="C624" s="46" t="s">
        <v>20</v>
      </c>
      <c r="D624" s="37" t="s">
        <v>849</v>
      </c>
      <c r="E624" s="171" t="s">
        <v>679</v>
      </c>
      <c r="F624" s="171"/>
      <c r="G624" s="46" t="s">
        <v>211</v>
      </c>
      <c r="H624" s="57">
        <v>6</v>
      </c>
      <c r="I624" s="58">
        <v>0.21</v>
      </c>
      <c r="J624" s="58">
        <v>1.26</v>
      </c>
    </row>
    <row r="625" spans="1:10" ht="25.5" x14ac:dyDescent="0.2">
      <c r="A625" s="40"/>
      <c r="B625" s="40"/>
      <c r="C625" s="40"/>
      <c r="D625" s="50"/>
      <c r="E625" s="40" t="s">
        <v>686</v>
      </c>
      <c r="F625" s="59">
        <v>13.47</v>
      </c>
      <c r="G625" s="40" t="s">
        <v>687</v>
      </c>
      <c r="H625" s="59">
        <v>0</v>
      </c>
      <c r="I625" s="40" t="s">
        <v>688</v>
      </c>
      <c r="J625" s="59">
        <v>13.47</v>
      </c>
    </row>
    <row r="626" spans="1:10" ht="25.5" x14ac:dyDescent="0.2">
      <c r="A626" s="40"/>
      <c r="B626" s="40"/>
      <c r="C626" s="40"/>
      <c r="D626" s="50"/>
      <c r="E626" s="40" t="s">
        <v>689</v>
      </c>
      <c r="F626" s="59">
        <v>20.79</v>
      </c>
      <c r="G626" s="40"/>
      <c r="H626" s="172" t="s">
        <v>690</v>
      </c>
      <c r="I626" s="172"/>
      <c r="J626" s="59">
        <v>92.96</v>
      </c>
    </row>
    <row r="627" spans="1:10" ht="26.25" thickBot="1" x14ac:dyDescent="0.25">
      <c r="A627" s="32"/>
      <c r="B627" s="32"/>
      <c r="C627" s="32"/>
      <c r="D627" s="31"/>
      <c r="E627" s="32"/>
      <c r="F627" s="32"/>
      <c r="G627" s="32" t="s">
        <v>691</v>
      </c>
      <c r="H627" s="60">
        <v>18.2</v>
      </c>
      <c r="I627" s="32" t="s">
        <v>692</v>
      </c>
      <c r="J627" s="61">
        <v>1691.87</v>
      </c>
    </row>
    <row r="628" spans="1:10" ht="15" thickTop="1" x14ac:dyDescent="0.2">
      <c r="A628" s="47"/>
      <c r="B628" s="47"/>
      <c r="C628" s="47"/>
      <c r="D628" s="38"/>
      <c r="E628" s="47"/>
      <c r="F628" s="47"/>
      <c r="G628" s="47"/>
      <c r="H628" s="47"/>
      <c r="I628" s="47"/>
      <c r="J628" s="47"/>
    </row>
    <row r="629" spans="1:10" ht="15" x14ac:dyDescent="0.2">
      <c r="A629" s="43" t="s">
        <v>201</v>
      </c>
      <c r="B629" s="43" t="s">
        <v>7</v>
      </c>
      <c r="C629" s="43" t="s">
        <v>8</v>
      </c>
      <c r="D629" s="34" t="s">
        <v>9</v>
      </c>
      <c r="E629" s="174" t="s">
        <v>663</v>
      </c>
      <c r="F629" s="174"/>
      <c r="G629" s="43" t="s">
        <v>10</v>
      </c>
      <c r="H629" s="43" t="s">
        <v>11</v>
      </c>
      <c r="I629" s="43" t="s">
        <v>12</v>
      </c>
      <c r="J629" s="43" t="s">
        <v>14</v>
      </c>
    </row>
    <row r="630" spans="1:10" ht="25.5" x14ac:dyDescent="0.2">
      <c r="A630" s="44" t="s">
        <v>664</v>
      </c>
      <c r="B630" s="44" t="s">
        <v>202</v>
      </c>
      <c r="C630" s="44" t="s">
        <v>20</v>
      </c>
      <c r="D630" s="35" t="s">
        <v>203</v>
      </c>
      <c r="E630" s="175" t="s">
        <v>669</v>
      </c>
      <c r="F630" s="175"/>
      <c r="G630" s="44" t="s">
        <v>92</v>
      </c>
      <c r="H630" s="53">
        <v>1</v>
      </c>
      <c r="I630" s="54">
        <v>81.31</v>
      </c>
      <c r="J630" s="54">
        <v>81.31</v>
      </c>
    </row>
    <row r="631" spans="1:10" ht="25.5" x14ac:dyDescent="0.2">
      <c r="A631" s="45" t="s">
        <v>666</v>
      </c>
      <c r="B631" s="45" t="s">
        <v>952</v>
      </c>
      <c r="C631" s="45" t="s">
        <v>20</v>
      </c>
      <c r="D631" s="36" t="s">
        <v>953</v>
      </c>
      <c r="E631" s="170" t="s">
        <v>669</v>
      </c>
      <c r="F631" s="170"/>
      <c r="G631" s="45" t="s">
        <v>22</v>
      </c>
      <c r="H631" s="55">
        <v>0.4</v>
      </c>
      <c r="I631" s="56">
        <v>135.62</v>
      </c>
      <c r="J631" s="56">
        <v>54.24</v>
      </c>
    </row>
    <row r="632" spans="1:10" ht="38.25" x14ac:dyDescent="0.2">
      <c r="A632" s="45" t="s">
        <v>666</v>
      </c>
      <c r="B632" s="45" t="s">
        <v>899</v>
      </c>
      <c r="C632" s="45" t="s">
        <v>20</v>
      </c>
      <c r="D632" s="36" t="s">
        <v>900</v>
      </c>
      <c r="E632" s="170" t="s">
        <v>669</v>
      </c>
      <c r="F632" s="170"/>
      <c r="G632" s="45" t="s">
        <v>107</v>
      </c>
      <c r="H632" s="55">
        <v>0.49</v>
      </c>
      <c r="I632" s="56">
        <v>10.62</v>
      </c>
      <c r="J632" s="56">
        <v>5.2</v>
      </c>
    </row>
    <row r="633" spans="1:10" ht="38.25" x14ac:dyDescent="0.2">
      <c r="A633" s="45" t="s">
        <v>666</v>
      </c>
      <c r="B633" s="45" t="s">
        <v>814</v>
      </c>
      <c r="C633" s="45" t="s">
        <v>20</v>
      </c>
      <c r="D633" s="36" t="s">
        <v>815</v>
      </c>
      <c r="E633" s="170" t="s">
        <v>669</v>
      </c>
      <c r="F633" s="170"/>
      <c r="G633" s="45" t="s">
        <v>47</v>
      </c>
      <c r="H633" s="55">
        <v>2.4E-2</v>
      </c>
      <c r="I633" s="56">
        <v>460.53</v>
      </c>
      <c r="J633" s="56">
        <v>11.05</v>
      </c>
    </row>
    <row r="634" spans="1:10" ht="25.5" x14ac:dyDescent="0.2">
      <c r="A634" s="45" t="s">
        <v>666</v>
      </c>
      <c r="B634" s="45" t="s">
        <v>674</v>
      </c>
      <c r="C634" s="45" t="s">
        <v>20</v>
      </c>
      <c r="D634" s="36" t="s">
        <v>675</v>
      </c>
      <c r="E634" s="170" t="s">
        <v>672</v>
      </c>
      <c r="F634" s="170"/>
      <c r="G634" s="45" t="s">
        <v>673</v>
      </c>
      <c r="H634" s="55">
        <v>0.18</v>
      </c>
      <c r="I634" s="56">
        <v>15.06</v>
      </c>
      <c r="J634" s="56">
        <v>2.71</v>
      </c>
    </row>
    <row r="635" spans="1:10" ht="25.5" x14ac:dyDescent="0.2">
      <c r="A635" s="45" t="s">
        <v>666</v>
      </c>
      <c r="B635" s="45" t="s">
        <v>740</v>
      </c>
      <c r="C635" s="45" t="s">
        <v>20</v>
      </c>
      <c r="D635" s="36" t="s">
        <v>741</v>
      </c>
      <c r="E635" s="170" t="s">
        <v>672</v>
      </c>
      <c r="F635" s="170"/>
      <c r="G635" s="45" t="s">
        <v>673</v>
      </c>
      <c r="H635" s="55">
        <v>0.36</v>
      </c>
      <c r="I635" s="56">
        <v>18.89</v>
      </c>
      <c r="J635" s="56">
        <v>6.8</v>
      </c>
    </row>
    <row r="636" spans="1:10" ht="25.5" x14ac:dyDescent="0.2">
      <c r="A636" s="46" t="s">
        <v>676</v>
      </c>
      <c r="B636" s="46" t="s">
        <v>828</v>
      </c>
      <c r="C636" s="46" t="s">
        <v>20</v>
      </c>
      <c r="D636" s="37" t="s">
        <v>829</v>
      </c>
      <c r="E636" s="171" t="s">
        <v>679</v>
      </c>
      <c r="F636" s="171"/>
      <c r="G636" s="46" t="s">
        <v>143</v>
      </c>
      <c r="H636" s="57">
        <v>7.0000000000000001E-3</v>
      </c>
      <c r="I636" s="58">
        <v>7.34</v>
      </c>
      <c r="J636" s="58">
        <v>0.05</v>
      </c>
    </row>
    <row r="637" spans="1:10" ht="38.25" x14ac:dyDescent="0.2">
      <c r="A637" s="46" t="s">
        <v>676</v>
      </c>
      <c r="B637" s="46" t="s">
        <v>848</v>
      </c>
      <c r="C637" s="46" t="s">
        <v>20</v>
      </c>
      <c r="D637" s="37" t="s">
        <v>849</v>
      </c>
      <c r="E637" s="171" t="s">
        <v>679</v>
      </c>
      <c r="F637" s="171"/>
      <c r="G637" s="46" t="s">
        <v>211</v>
      </c>
      <c r="H637" s="57">
        <v>6</v>
      </c>
      <c r="I637" s="58">
        <v>0.21</v>
      </c>
      <c r="J637" s="58">
        <v>1.26</v>
      </c>
    </row>
    <row r="638" spans="1:10" ht="25.5" x14ac:dyDescent="0.2">
      <c r="A638" s="40"/>
      <c r="B638" s="40"/>
      <c r="C638" s="40"/>
      <c r="D638" s="50"/>
      <c r="E638" s="40" t="s">
        <v>686</v>
      </c>
      <c r="F638" s="59">
        <v>14.19</v>
      </c>
      <c r="G638" s="40" t="s">
        <v>687</v>
      </c>
      <c r="H638" s="59">
        <v>0</v>
      </c>
      <c r="I638" s="40" t="s">
        <v>688</v>
      </c>
      <c r="J638" s="59">
        <v>14.19</v>
      </c>
    </row>
    <row r="639" spans="1:10" ht="25.5" x14ac:dyDescent="0.2">
      <c r="A639" s="40"/>
      <c r="B639" s="40"/>
      <c r="C639" s="40"/>
      <c r="D639" s="50"/>
      <c r="E639" s="40" t="s">
        <v>689</v>
      </c>
      <c r="F639" s="59">
        <v>23.43</v>
      </c>
      <c r="G639" s="40"/>
      <c r="H639" s="172" t="s">
        <v>690</v>
      </c>
      <c r="I639" s="172"/>
      <c r="J639" s="59">
        <v>104.74</v>
      </c>
    </row>
    <row r="640" spans="1:10" ht="26.25" thickBot="1" x14ac:dyDescent="0.25">
      <c r="A640" s="32"/>
      <c r="B640" s="32"/>
      <c r="C640" s="32"/>
      <c r="D640" s="31"/>
      <c r="E640" s="32"/>
      <c r="F640" s="32"/>
      <c r="G640" s="32" t="s">
        <v>691</v>
      </c>
      <c r="H640" s="60">
        <v>7</v>
      </c>
      <c r="I640" s="32" t="s">
        <v>692</v>
      </c>
      <c r="J640" s="61">
        <v>733.18</v>
      </c>
    </row>
    <row r="641" spans="1:10" ht="15" thickTop="1" x14ac:dyDescent="0.2">
      <c r="A641" s="47"/>
      <c r="B641" s="47"/>
      <c r="C641" s="47"/>
      <c r="D641" s="38"/>
      <c r="E641" s="47"/>
      <c r="F641" s="47"/>
      <c r="G641" s="47"/>
      <c r="H641" s="47"/>
      <c r="I641" s="47"/>
      <c r="J641" s="47"/>
    </row>
    <row r="642" spans="1:10" x14ac:dyDescent="0.2">
      <c r="A642" s="42" t="s">
        <v>204</v>
      </c>
      <c r="B642" s="42"/>
      <c r="C642" s="42"/>
      <c r="D642" s="33" t="s">
        <v>205</v>
      </c>
      <c r="E642" s="42"/>
      <c r="F642" s="173"/>
      <c r="G642" s="173"/>
      <c r="H642" s="42"/>
      <c r="I642" s="42"/>
      <c r="J642" s="52">
        <v>13505.25</v>
      </c>
    </row>
    <row r="643" spans="1:10" x14ac:dyDescent="0.2">
      <c r="A643" s="42" t="s">
        <v>206</v>
      </c>
      <c r="B643" s="42"/>
      <c r="C643" s="42"/>
      <c r="D643" s="33" t="s">
        <v>207</v>
      </c>
      <c r="E643" s="42"/>
      <c r="F643" s="173"/>
      <c r="G643" s="173"/>
      <c r="H643" s="42"/>
      <c r="I643" s="42"/>
      <c r="J643" s="52">
        <v>8200.14</v>
      </c>
    </row>
    <row r="644" spans="1:10" ht="15" x14ac:dyDescent="0.2">
      <c r="A644" s="43" t="s">
        <v>208</v>
      </c>
      <c r="B644" s="43" t="s">
        <v>7</v>
      </c>
      <c r="C644" s="43" t="s">
        <v>8</v>
      </c>
      <c r="D644" s="34" t="s">
        <v>9</v>
      </c>
      <c r="E644" s="174" t="s">
        <v>663</v>
      </c>
      <c r="F644" s="174"/>
      <c r="G644" s="43" t="s">
        <v>10</v>
      </c>
      <c r="H644" s="43" t="s">
        <v>11</v>
      </c>
      <c r="I644" s="43" t="s">
        <v>12</v>
      </c>
      <c r="J644" s="43" t="s">
        <v>14</v>
      </c>
    </row>
    <row r="645" spans="1:10" ht="51" x14ac:dyDescent="0.2">
      <c r="A645" s="44" t="s">
        <v>664</v>
      </c>
      <c r="B645" s="44" t="s">
        <v>209</v>
      </c>
      <c r="C645" s="44" t="s">
        <v>20</v>
      </c>
      <c r="D645" s="35" t="s">
        <v>210</v>
      </c>
      <c r="E645" s="175" t="s">
        <v>954</v>
      </c>
      <c r="F645" s="175"/>
      <c r="G645" s="44" t="s">
        <v>211</v>
      </c>
      <c r="H645" s="53">
        <v>1</v>
      </c>
      <c r="I645" s="54">
        <v>540.29</v>
      </c>
      <c r="J645" s="54">
        <v>540.29</v>
      </c>
    </row>
    <row r="646" spans="1:10" ht="25.5" x14ac:dyDescent="0.2">
      <c r="A646" s="45" t="s">
        <v>666</v>
      </c>
      <c r="B646" s="45" t="s">
        <v>955</v>
      </c>
      <c r="C646" s="45" t="s">
        <v>20</v>
      </c>
      <c r="D646" s="36" t="s">
        <v>956</v>
      </c>
      <c r="E646" s="170" t="s">
        <v>672</v>
      </c>
      <c r="F646" s="170"/>
      <c r="G646" s="45" t="s">
        <v>47</v>
      </c>
      <c r="H646" s="55">
        <v>2.23E-2</v>
      </c>
      <c r="I646" s="56">
        <v>641.89</v>
      </c>
      <c r="J646" s="56">
        <v>14.31</v>
      </c>
    </row>
    <row r="647" spans="1:10" ht="25.5" x14ac:dyDescent="0.2">
      <c r="A647" s="45" t="s">
        <v>666</v>
      </c>
      <c r="B647" s="45" t="s">
        <v>957</v>
      </c>
      <c r="C647" s="45" t="s">
        <v>20</v>
      </c>
      <c r="D647" s="36" t="s">
        <v>958</v>
      </c>
      <c r="E647" s="170" t="s">
        <v>672</v>
      </c>
      <c r="F647" s="170"/>
      <c r="G647" s="45" t="s">
        <v>673</v>
      </c>
      <c r="H647" s="55">
        <v>0.26</v>
      </c>
      <c r="I647" s="56">
        <v>18.71</v>
      </c>
      <c r="J647" s="56">
        <v>4.8600000000000003</v>
      </c>
    </row>
    <row r="648" spans="1:10" ht="25.5" x14ac:dyDescent="0.2">
      <c r="A648" s="45" t="s">
        <v>666</v>
      </c>
      <c r="B648" s="45" t="s">
        <v>740</v>
      </c>
      <c r="C648" s="45" t="s">
        <v>20</v>
      </c>
      <c r="D648" s="36" t="s">
        <v>741</v>
      </c>
      <c r="E648" s="170" t="s">
        <v>672</v>
      </c>
      <c r="F648" s="170"/>
      <c r="G648" s="45" t="s">
        <v>673</v>
      </c>
      <c r="H648" s="55">
        <v>1.706</v>
      </c>
      <c r="I648" s="56">
        <v>18.89</v>
      </c>
      <c r="J648" s="56">
        <v>32.22</v>
      </c>
    </row>
    <row r="649" spans="1:10" ht="25.5" x14ac:dyDescent="0.2">
      <c r="A649" s="45" t="s">
        <v>666</v>
      </c>
      <c r="B649" s="45" t="s">
        <v>674</v>
      </c>
      <c r="C649" s="45" t="s">
        <v>20</v>
      </c>
      <c r="D649" s="36" t="s">
        <v>675</v>
      </c>
      <c r="E649" s="170" t="s">
        <v>672</v>
      </c>
      <c r="F649" s="170"/>
      <c r="G649" s="45" t="s">
        <v>673</v>
      </c>
      <c r="H649" s="55">
        <v>0.98299999999999998</v>
      </c>
      <c r="I649" s="56">
        <v>15.06</v>
      </c>
      <c r="J649" s="56">
        <v>14.8</v>
      </c>
    </row>
    <row r="650" spans="1:10" ht="63.75" x14ac:dyDescent="0.2">
      <c r="A650" s="46" t="s">
        <v>676</v>
      </c>
      <c r="B650" s="46" t="s">
        <v>959</v>
      </c>
      <c r="C650" s="46" t="s">
        <v>20</v>
      </c>
      <c r="D650" s="37" t="s">
        <v>960</v>
      </c>
      <c r="E650" s="171" t="s">
        <v>679</v>
      </c>
      <c r="F650" s="171"/>
      <c r="G650" s="46" t="s">
        <v>211</v>
      </c>
      <c r="H650" s="57">
        <v>1</v>
      </c>
      <c r="I650" s="58">
        <v>474.1</v>
      </c>
      <c r="J650" s="58">
        <v>474.1</v>
      </c>
    </row>
    <row r="651" spans="1:10" ht="25.5" x14ac:dyDescent="0.2">
      <c r="A651" s="40"/>
      <c r="B651" s="40"/>
      <c r="C651" s="40"/>
      <c r="D651" s="50"/>
      <c r="E651" s="40" t="s">
        <v>686</v>
      </c>
      <c r="F651" s="59">
        <v>37.86</v>
      </c>
      <c r="G651" s="40" t="s">
        <v>687</v>
      </c>
      <c r="H651" s="59">
        <v>0</v>
      </c>
      <c r="I651" s="40" t="s">
        <v>688</v>
      </c>
      <c r="J651" s="59">
        <v>37.86</v>
      </c>
    </row>
    <row r="652" spans="1:10" ht="25.5" x14ac:dyDescent="0.2">
      <c r="A652" s="40"/>
      <c r="B652" s="40"/>
      <c r="C652" s="40"/>
      <c r="D652" s="50"/>
      <c r="E652" s="40" t="s">
        <v>689</v>
      </c>
      <c r="F652" s="59">
        <v>155.71</v>
      </c>
      <c r="G652" s="40"/>
      <c r="H652" s="172" t="s">
        <v>690</v>
      </c>
      <c r="I652" s="172"/>
      <c r="J652" s="59">
        <v>696</v>
      </c>
    </row>
    <row r="653" spans="1:10" ht="26.25" thickBot="1" x14ac:dyDescent="0.25">
      <c r="A653" s="32"/>
      <c r="B653" s="32"/>
      <c r="C653" s="32"/>
      <c r="D653" s="31"/>
      <c r="E653" s="32"/>
      <c r="F653" s="32"/>
      <c r="G653" s="32" t="s">
        <v>691</v>
      </c>
      <c r="H653" s="60">
        <v>1</v>
      </c>
      <c r="I653" s="32" t="s">
        <v>692</v>
      </c>
      <c r="J653" s="61">
        <v>696</v>
      </c>
    </row>
    <row r="654" spans="1:10" ht="15" thickTop="1" x14ac:dyDescent="0.2">
      <c r="A654" s="47"/>
      <c r="B654" s="47"/>
      <c r="C654" s="47"/>
      <c r="D654" s="38"/>
      <c r="E654" s="47"/>
      <c r="F654" s="47"/>
      <c r="G654" s="47"/>
      <c r="H654" s="47"/>
      <c r="I654" s="47"/>
      <c r="J654" s="47"/>
    </row>
    <row r="655" spans="1:10" ht="15" x14ac:dyDescent="0.2">
      <c r="A655" s="43" t="s">
        <v>212</v>
      </c>
      <c r="B655" s="43" t="s">
        <v>7</v>
      </c>
      <c r="C655" s="43" t="s">
        <v>8</v>
      </c>
      <c r="D655" s="34" t="s">
        <v>9</v>
      </c>
      <c r="E655" s="174" t="s">
        <v>663</v>
      </c>
      <c r="F655" s="174"/>
      <c r="G655" s="43" t="s">
        <v>10</v>
      </c>
      <c r="H655" s="43" t="s">
        <v>11</v>
      </c>
      <c r="I655" s="43" t="s">
        <v>12</v>
      </c>
      <c r="J655" s="43" t="s">
        <v>14</v>
      </c>
    </row>
    <row r="656" spans="1:10" ht="51" x14ac:dyDescent="0.2">
      <c r="A656" s="44" t="s">
        <v>664</v>
      </c>
      <c r="B656" s="44" t="s">
        <v>213</v>
      </c>
      <c r="C656" s="44" t="s">
        <v>20</v>
      </c>
      <c r="D656" s="35" t="s">
        <v>214</v>
      </c>
      <c r="E656" s="175" t="s">
        <v>954</v>
      </c>
      <c r="F656" s="175"/>
      <c r="G656" s="44" t="s">
        <v>211</v>
      </c>
      <c r="H656" s="53">
        <v>1</v>
      </c>
      <c r="I656" s="54">
        <v>545.55999999999995</v>
      </c>
      <c r="J656" s="54">
        <v>545.55999999999995</v>
      </c>
    </row>
    <row r="657" spans="1:10" ht="25.5" x14ac:dyDescent="0.2">
      <c r="A657" s="45" t="s">
        <v>666</v>
      </c>
      <c r="B657" s="45" t="s">
        <v>955</v>
      </c>
      <c r="C657" s="45" t="s">
        <v>20</v>
      </c>
      <c r="D657" s="36" t="s">
        <v>956</v>
      </c>
      <c r="E657" s="170" t="s">
        <v>672</v>
      </c>
      <c r="F657" s="170"/>
      <c r="G657" s="45" t="s">
        <v>47</v>
      </c>
      <c r="H657" s="55">
        <v>2.2599999999999999E-2</v>
      </c>
      <c r="I657" s="56">
        <v>641.89</v>
      </c>
      <c r="J657" s="56">
        <v>14.5</v>
      </c>
    </row>
    <row r="658" spans="1:10" ht="25.5" x14ac:dyDescent="0.2">
      <c r="A658" s="45" t="s">
        <v>666</v>
      </c>
      <c r="B658" s="45" t="s">
        <v>957</v>
      </c>
      <c r="C658" s="45" t="s">
        <v>20</v>
      </c>
      <c r="D658" s="36" t="s">
        <v>958</v>
      </c>
      <c r="E658" s="170" t="s">
        <v>672</v>
      </c>
      <c r="F658" s="170"/>
      <c r="G658" s="45" t="s">
        <v>673</v>
      </c>
      <c r="H658" s="55">
        <v>0.29399999999999998</v>
      </c>
      <c r="I658" s="56">
        <v>18.71</v>
      </c>
      <c r="J658" s="56">
        <v>5.5</v>
      </c>
    </row>
    <row r="659" spans="1:10" ht="25.5" x14ac:dyDescent="0.2">
      <c r="A659" s="45" t="s">
        <v>666</v>
      </c>
      <c r="B659" s="45" t="s">
        <v>674</v>
      </c>
      <c r="C659" s="45" t="s">
        <v>20</v>
      </c>
      <c r="D659" s="36" t="s">
        <v>675</v>
      </c>
      <c r="E659" s="170" t="s">
        <v>672</v>
      </c>
      <c r="F659" s="170"/>
      <c r="G659" s="45" t="s">
        <v>673</v>
      </c>
      <c r="H659" s="55">
        <v>1.079</v>
      </c>
      <c r="I659" s="56">
        <v>15.06</v>
      </c>
      <c r="J659" s="56">
        <v>16.239999999999998</v>
      </c>
    </row>
    <row r="660" spans="1:10" ht="25.5" x14ac:dyDescent="0.2">
      <c r="A660" s="45" t="s">
        <v>666</v>
      </c>
      <c r="B660" s="45" t="s">
        <v>740</v>
      </c>
      <c r="C660" s="45" t="s">
        <v>20</v>
      </c>
      <c r="D660" s="36" t="s">
        <v>741</v>
      </c>
      <c r="E660" s="170" t="s">
        <v>672</v>
      </c>
      <c r="F660" s="170"/>
      <c r="G660" s="45" t="s">
        <v>673</v>
      </c>
      <c r="H660" s="55">
        <v>1.865</v>
      </c>
      <c r="I660" s="56">
        <v>18.89</v>
      </c>
      <c r="J660" s="56">
        <v>35.22</v>
      </c>
    </row>
    <row r="661" spans="1:10" ht="63.75" x14ac:dyDescent="0.2">
      <c r="A661" s="46" t="s">
        <v>676</v>
      </c>
      <c r="B661" s="46" t="s">
        <v>961</v>
      </c>
      <c r="C661" s="46" t="s">
        <v>20</v>
      </c>
      <c r="D661" s="37" t="s">
        <v>962</v>
      </c>
      <c r="E661" s="171" t="s">
        <v>679</v>
      </c>
      <c r="F661" s="171"/>
      <c r="G661" s="46" t="s">
        <v>211</v>
      </c>
      <c r="H661" s="57">
        <v>1</v>
      </c>
      <c r="I661" s="58">
        <v>474.1</v>
      </c>
      <c r="J661" s="58">
        <v>474.1</v>
      </c>
    </row>
    <row r="662" spans="1:10" ht="25.5" x14ac:dyDescent="0.2">
      <c r="A662" s="40"/>
      <c r="B662" s="40"/>
      <c r="C662" s="40"/>
      <c r="D662" s="50"/>
      <c r="E662" s="40" t="s">
        <v>686</v>
      </c>
      <c r="F662" s="59">
        <v>41.41</v>
      </c>
      <c r="G662" s="40" t="s">
        <v>687</v>
      </c>
      <c r="H662" s="59">
        <v>0</v>
      </c>
      <c r="I662" s="40" t="s">
        <v>688</v>
      </c>
      <c r="J662" s="59">
        <v>41.41</v>
      </c>
    </row>
    <row r="663" spans="1:10" ht="25.5" x14ac:dyDescent="0.2">
      <c r="A663" s="40"/>
      <c r="B663" s="40"/>
      <c r="C663" s="40"/>
      <c r="D663" s="50"/>
      <c r="E663" s="40" t="s">
        <v>689</v>
      </c>
      <c r="F663" s="59">
        <v>157.22999999999999</v>
      </c>
      <c r="G663" s="40"/>
      <c r="H663" s="172" t="s">
        <v>690</v>
      </c>
      <c r="I663" s="172"/>
      <c r="J663" s="59">
        <v>702.79</v>
      </c>
    </row>
    <row r="664" spans="1:10" ht="26.25" thickBot="1" x14ac:dyDescent="0.25">
      <c r="A664" s="32"/>
      <c r="B664" s="32"/>
      <c r="C664" s="32"/>
      <c r="D664" s="31"/>
      <c r="E664" s="32"/>
      <c r="F664" s="32"/>
      <c r="G664" s="32" t="s">
        <v>691</v>
      </c>
      <c r="H664" s="60">
        <v>3</v>
      </c>
      <c r="I664" s="32" t="s">
        <v>692</v>
      </c>
      <c r="J664" s="61">
        <v>2108.37</v>
      </c>
    </row>
    <row r="665" spans="1:10" ht="15" thickTop="1" x14ac:dyDescent="0.2">
      <c r="A665" s="47"/>
      <c r="B665" s="47"/>
      <c r="C665" s="47"/>
      <c r="D665" s="38"/>
      <c r="E665" s="47"/>
      <c r="F665" s="47"/>
      <c r="G665" s="47"/>
      <c r="H665" s="47"/>
      <c r="I665" s="47"/>
      <c r="J665" s="47"/>
    </row>
    <row r="666" spans="1:10" ht="15" x14ac:dyDescent="0.2">
      <c r="A666" s="43" t="s">
        <v>215</v>
      </c>
      <c r="B666" s="43" t="s">
        <v>7</v>
      </c>
      <c r="C666" s="43" t="s">
        <v>8</v>
      </c>
      <c r="D666" s="34" t="s">
        <v>9</v>
      </c>
      <c r="E666" s="174" t="s">
        <v>663</v>
      </c>
      <c r="F666" s="174"/>
      <c r="G666" s="43" t="s">
        <v>10</v>
      </c>
      <c r="H666" s="43" t="s">
        <v>11</v>
      </c>
      <c r="I666" s="43" t="s">
        <v>12</v>
      </c>
      <c r="J666" s="43" t="s">
        <v>14</v>
      </c>
    </row>
    <row r="667" spans="1:10" ht="51" x14ac:dyDescent="0.2">
      <c r="A667" s="44" t="s">
        <v>664</v>
      </c>
      <c r="B667" s="44" t="s">
        <v>216</v>
      </c>
      <c r="C667" s="44" t="s">
        <v>20</v>
      </c>
      <c r="D667" s="35" t="s">
        <v>217</v>
      </c>
      <c r="E667" s="175" t="s">
        <v>954</v>
      </c>
      <c r="F667" s="175"/>
      <c r="G667" s="44" t="s">
        <v>211</v>
      </c>
      <c r="H667" s="53">
        <v>1</v>
      </c>
      <c r="I667" s="54">
        <v>550.84</v>
      </c>
      <c r="J667" s="54">
        <v>550.84</v>
      </c>
    </row>
    <row r="668" spans="1:10" ht="25.5" x14ac:dyDescent="0.2">
      <c r="A668" s="45" t="s">
        <v>666</v>
      </c>
      <c r="B668" s="45" t="s">
        <v>955</v>
      </c>
      <c r="C668" s="45" t="s">
        <v>20</v>
      </c>
      <c r="D668" s="36" t="s">
        <v>956</v>
      </c>
      <c r="E668" s="170" t="s">
        <v>672</v>
      </c>
      <c r="F668" s="170"/>
      <c r="G668" s="45" t="s">
        <v>47</v>
      </c>
      <c r="H668" s="55">
        <v>2.29E-2</v>
      </c>
      <c r="I668" s="56">
        <v>641.89</v>
      </c>
      <c r="J668" s="56">
        <v>14.69</v>
      </c>
    </row>
    <row r="669" spans="1:10" ht="25.5" x14ac:dyDescent="0.2">
      <c r="A669" s="45" t="s">
        <v>666</v>
      </c>
      <c r="B669" s="45" t="s">
        <v>957</v>
      </c>
      <c r="C669" s="45" t="s">
        <v>20</v>
      </c>
      <c r="D669" s="36" t="s">
        <v>958</v>
      </c>
      <c r="E669" s="170" t="s">
        <v>672</v>
      </c>
      <c r="F669" s="170"/>
      <c r="G669" s="45" t="s">
        <v>673</v>
      </c>
      <c r="H669" s="55">
        <v>0.32700000000000001</v>
      </c>
      <c r="I669" s="56">
        <v>18.71</v>
      </c>
      <c r="J669" s="56">
        <v>6.11</v>
      </c>
    </row>
    <row r="670" spans="1:10" ht="25.5" x14ac:dyDescent="0.2">
      <c r="A670" s="45" t="s">
        <v>666</v>
      </c>
      <c r="B670" s="45" t="s">
        <v>740</v>
      </c>
      <c r="C670" s="45" t="s">
        <v>20</v>
      </c>
      <c r="D670" s="36" t="s">
        <v>741</v>
      </c>
      <c r="E670" s="170" t="s">
        <v>672</v>
      </c>
      <c r="F670" s="170"/>
      <c r="G670" s="45" t="s">
        <v>673</v>
      </c>
      <c r="H670" s="55">
        <v>2.024</v>
      </c>
      <c r="I670" s="56">
        <v>18.89</v>
      </c>
      <c r="J670" s="56">
        <v>38.229999999999997</v>
      </c>
    </row>
    <row r="671" spans="1:10" ht="25.5" x14ac:dyDescent="0.2">
      <c r="A671" s="45" t="s">
        <v>666</v>
      </c>
      <c r="B671" s="45" t="s">
        <v>674</v>
      </c>
      <c r="C671" s="45" t="s">
        <v>20</v>
      </c>
      <c r="D671" s="36" t="s">
        <v>675</v>
      </c>
      <c r="E671" s="170" t="s">
        <v>672</v>
      </c>
      <c r="F671" s="170"/>
      <c r="G671" s="45" t="s">
        <v>673</v>
      </c>
      <c r="H671" s="55">
        <v>1.1759999999999999</v>
      </c>
      <c r="I671" s="56">
        <v>15.06</v>
      </c>
      <c r="J671" s="56">
        <v>17.71</v>
      </c>
    </row>
    <row r="672" spans="1:10" ht="63.75" x14ac:dyDescent="0.2">
      <c r="A672" s="46" t="s">
        <v>676</v>
      </c>
      <c r="B672" s="46" t="s">
        <v>963</v>
      </c>
      <c r="C672" s="46" t="s">
        <v>20</v>
      </c>
      <c r="D672" s="37" t="s">
        <v>964</v>
      </c>
      <c r="E672" s="171" t="s">
        <v>679</v>
      </c>
      <c r="F672" s="171"/>
      <c r="G672" s="46" t="s">
        <v>211</v>
      </c>
      <c r="H672" s="57">
        <v>1</v>
      </c>
      <c r="I672" s="58">
        <v>474.1</v>
      </c>
      <c r="J672" s="58">
        <v>474.1</v>
      </c>
    </row>
    <row r="673" spans="1:10" ht="25.5" x14ac:dyDescent="0.2">
      <c r="A673" s="40"/>
      <c r="B673" s="40"/>
      <c r="C673" s="40"/>
      <c r="D673" s="50"/>
      <c r="E673" s="40" t="s">
        <v>686</v>
      </c>
      <c r="F673" s="59">
        <v>44.97</v>
      </c>
      <c r="G673" s="40" t="s">
        <v>687</v>
      </c>
      <c r="H673" s="59">
        <v>0</v>
      </c>
      <c r="I673" s="40" t="s">
        <v>688</v>
      </c>
      <c r="J673" s="59">
        <v>44.97</v>
      </c>
    </row>
    <row r="674" spans="1:10" ht="25.5" x14ac:dyDescent="0.2">
      <c r="A674" s="40"/>
      <c r="B674" s="40"/>
      <c r="C674" s="40"/>
      <c r="D674" s="50"/>
      <c r="E674" s="40" t="s">
        <v>689</v>
      </c>
      <c r="F674" s="59">
        <v>158.75</v>
      </c>
      <c r="G674" s="40"/>
      <c r="H674" s="172" t="s">
        <v>690</v>
      </c>
      <c r="I674" s="172"/>
      <c r="J674" s="59">
        <v>709.59</v>
      </c>
    </row>
    <row r="675" spans="1:10" ht="26.25" thickBot="1" x14ac:dyDescent="0.25">
      <c r="A675" s="32"/>
      <c r="B675" s="32"/>
      <c r="C675" s="32"/>
      <c r="D675" s="31"/>
      <c r="E675" s="32"/>
      <c r="F675" s="32"/>
      <c r="G675" s="32" t="s">
        <v>691</v>
      </c>
      <c r="H675" s="60">
        <v>6</v>
      </c>
      <c r="I675" s="32" t="s">
        <v>692</v>
      </c>
      <c r="J675" s="61">
        <v>4257.54</v>
      </c>
    </row>
    <row r="676" spans="1:10" ht="15" thickTop="1" x14ac:dyDescent="0.2">
      <c r="A676" s="47"/>
      <c r="B676" s="47"/>
      <c r="C676" s="47"/>
      <c r="D676" s="38"/>
      <c r="E676" s="47"/>
      <c r="F676" s="47"/>
      <c r="G676" s="47"/>
      <c r="H676" s="47"/>
      <c r="I676" s="47"/>
      <c r="J676" s="47"/>
    </row>
    <row r="677" spans="1:10" ht="15" x14ac:dyDescent="0.2">
      <c r="A677" s="43" t="s">
        <v>218</v>
      </c>
      <c r="B677" s="43" t="s">
        <v>7</v>
      </c>
      <c r="C677" s="43" t="s">
        <v>8</v>
      </c>
      <c r="D677" s="34" t="s">
        <v>9</v>
      </c>
      <c r="E677" s="174" t="s">
        <v>663</v>
      </c>
      <c r="F677" s="174"/>
      <c r="G677" s="43" t="s">
        <v>10</v>
      </c>
      <c r="H677" s="43" t="s">
        <v>11</v>
      </c>
      <c r="I677" s="43" t="s">
        <v>12</v>
      </c>
      <c r="J677" s="43" t="s">
        <v>14</v>
      </c>
    </row>
    <row r="678" spans="1:10" ht="38.25" x14ac:dyDescent="0.2">
      <c r="A678" s="44" t="s">
        <v>664</v>
      </c>
      <c r="B678" s="44" t="s">
        <v>219</v>
      </c>
      <c r="C678" s="44" t="s">
        <v>20</v>
      </c>
      <c r="D678" s="35" t="s">
        <v>220</v>
      </c>
      <c r="E678" s="175" t="s">
        <v>965</v>
      </c>
      <c r="F678" s="175"/>
      <c r="G678" s="44" t="s">
        <v>211</v>
      </c>
      <c r="H678" s="53">
        <v>1</v>
      </c>
      <c r="I678" s="54">
        <v>185.84</v>
      </c>
      <c r="J678" s="54">
        <v>185.84</v>
      </c>
    </row>
    <row r="679" spans="1:10" ht="25.5" x14ac:dyDescent="0.2">
      <c r="A679" s="45" t="s">
        <v>666</v>
      </c>
      <c r="B679" s="45" t="s">
        <v>966</v>
      </c>
      <c r="C679" s="45" t="s">
        <v>20</v>
      </c>
      <c r="D679" s="36" t="s">
        <v>967</v>
      </c>
      <c r="E679" s="170" t="s">
        <v>672</v>
      </c>
      <c r="F679" s="170"/>
      <c r="G679" s="45" t="s">
        <v>673</v>
      </c>
      <c r="H679" s="55">
        <v>0.94850000000000001</v>
      </c>
      <c r="I679" s="56">
        <v>18.399999999999999</v>
      </c>
      <c r="J679" s="56">
        <v>17.45</v>
      </c>
    </row>
    <row r="680" spans="1:10" ht="25.5" x14ac:dyDescent="0.2">
      <c r="A680" s="45" t="s">
        <v>666</v>
      </c>
      <c r="B680" s="45" t="s">
        <v>674</v>
      </c>
      <c r="C680" s="45" t="s">
        <v>20</v>
      </c>
      <c r="D680" s="36" t="s">
        <v>675</v>
      </c>
      <c r="E680" s="170" t="s">
        <v>672</v>
      </c>
      <c r="F680" s="170"/>
      <c r="G680" s="45" t="s">
        <v>673</v>
      </c>
      <c r="H680" s="55">
        <v>0.29880000000000001</v>
      </c>
      <c r="I680" s="56">
        <v>15.06</v>
      </c>
      <c r="J680" s="56">
        <v>4.49</v>
      </c>
    </row>
    <row r="681" spans="1:10" ht="25.5" x14ac:dyDescent="0.2">
      <c r="A681" s="46" t="s">
        <v>676</v>
      </c>
      <c r="B681" s="46" t="s">
        <v>968</v>
      </c>
      <c r="C681" s="46" t="s">
        <v>20</v>
      </c>
      <c r="D681" s="37" t="s">
        <v>969</v>
      </c>
      <c r="E681" s="171" t="s">
        <v>679</v>
      </c>
      <c r="F681" s="171"/>
      <c r="G681" s="46" t="s">
        <v>211</v>
      </c>
      <c r="H681" s="57">
        <v>1</v>
      </c>
      <c r="I681" s="58">
        <v>97.84</v>
      </c>
      <c r="J681" s="58">
        <v>97.84</v>
      </c>
    </row>
    <row r="682" spans="1:10" ht="38.25" x14ac:dyDescent="0.2">
      <c r="A682" s="46" t="s">
        <v>676</v>
      </c>
      <c r="B682" s="46" t="s">
        <v>970</v>
      </c>
      <c r="C682" s="46" t="s">
        <v>20</v>
      </c>
      <c r="D682" s="37" t="s">
        <v>971</v>
      </c>
      <c r="E682" s="171" t="s">
        <v>679</v>
      </c>
      <c r="F682" s="171"/>
      <c r="G682" s="46" t="s">
        <v>211</v>
      </c>
      <c r="H682" s="57">
        <v>6</v>
      </c>
      <c r="I682" s="58">
        <v>11.01</v>
      </c>
      <c r="J682" s="58">
        <v>66.06</v>
      </c>
    </row>
    <row r="683" spans="1:10" ht="25.5" x14ac:dyDescent="0.2">
      <c r="A683" s="40"/>
      <c r="B683" s="40"/>
      <c r="C683" s="40"/>
      <c r="D683" s="50"/>
      <c r="E683" s="40" t="s">
        <v>686</v>
      </c>
      <c r="F683" s="59">
        <v>15.63</v>
      </c>
      <c r="G683" s="40" t="s">
        <v>687</v>
      </c>
      <c r="H683" s="59">
        <v>0</v>
      </c>
      <c r="I683" s="40" t="s">
        <v>688</v>
      </c>
      <c r="J683" s="59">
        <v>15.63</v>
      </c>
    </row>
    <row r="684" spans="1:10" ht="25.5" x14ac:dyDescent="0.2">
      <c r="A684" s="40"/>
      <c r="B684" s="40"/>
      <c r="C684" s="40"/>
      <c r="D684" s="50"/>
      <c r="E684" s="40" t="s">
        <v>689</v>
      </c>
      <c r="F684" s="59">
        <v>53.55</v>
      </c>
      <c r="G684" s="40"/>
      <c r="H684" s="172" t="s">
        <v>690</v>
      </c>
      <c r="I684" s="172"/>
      <c r="J684" s="59">
        <v>239.39</v>
      </c>
    </row>
    <row r="685" spans="1:10" ht="26.25" thickBot="1" x14ac:dyDescent="0.25">
      <c r="A685" s="32"/>
      <c r="B685" s="32"/>
      <c r="C685" s="32"/>
      <c r="D685" s="31"/>
      <c r="E685" s="32"/>
      <c r="F685" s="32"/>
      <c r="G685" s="32" t="s">
        <v>691</v>
      </c>
      <c r="H685" s="60">
        <v>4</v>
      </c>
      <c r="I685" s="32" t="s">
        <v>692</v>
      </c>
      <c r="J685" s="61">
        <v>957.56</v>
      </c>
    </row>
    <row r="686" spans="1:10" ht="15" thickTop="1" x14ac:dyDescent="0.2">
      <c r="A686" s="47"/>
      <c r="B686" s="47"/>
      <c r="C686" s="47"/>
      <c r="D686" s="38"/>
      <c r="E686" s="47"/>
      <c r="F686" s="47"/>
      <c r="G686" s="47"/>
      <c r="H686" s="47"/>
      <c r="I686" s="47"/>
      <c r="J686" s="47"/>
    </row>
    <row r="687" spans="1:10" ht="15" x14ac:dyDescent="0.2">
      <c r="A687" s="43" t="s">
        <v>221</v>
      </c>
      <c r="B687" s="43" t="s">
        <v>7</v>
      </c>
      <c r="C687" s="43" t="s">
        <v>8</v>
      </c>
      <c r="D687" s="34" t="s">
        <v>9</v>
      </c>
      <c r="E687" s="174" t="s">
        <v>663</v>
      </c>
      <c r="F687" s="174"/>
      <c r="G687" s="43" t="s">
        <v>10</v>
      </c>
      <c r="H687" s="43" t="s">
        <v>11</v>
      </c>
      <c r="I687" s="43" t="s">
        <v>12</v>
      </c>
      <c r="J687" s="43" t="s">
        <v>14</v>
      </c>
    </row>
    <row r="688" spans="1:10" ht="38.25" x14ac:dyDescent="0.2">
      <c r="A688" s="44" t="s">
        <v>664</v>
      </c>
      <c r="B688" s="44" t="s">
        <v>222</v>
      </c>
      <c r="C688" s="44" t="s">
        <v>20</v>
      </c>
      <c r="D688" s="35" t="s">
        <v>223</v>
      </c>
      <c r="E688" s="175" t="s">
        <v>954</v>
      </c>
      <c r="F688" s="175"/>
      <c r="G688" s="44" t="s">
        <v>22</v>
      </c>
      <c r="H688" s="53">
        <v>1</v>
      </c>
      <c r="I688" s="54">
        <v>389.6</v>
      </c>
      <c r="J688" s="54">
        <v>389.6</v>
      </c>
    </row>
    <row r="689" spans="1:10" ht="25.5" x14ac:dyDescent="0.2">
      <c r="A689" s="45" t="s">
        <v>666</v>
      </c>
      <c r="B689" s="45" t="s">
        <v>674</v>
      </c>
      <c r="C689" s="45" t="s">
        <v>20</v>
      </c>
      <c r="D689" s="36" t="s">
        <v>675</v>
      </c>
      <c r="E689" s="170" t="s">
        <v>672</v>
      </c>
      <c r="F689" s="170"/>
      <c r="G689" s="45" t="s">
        <v>673</v>
      </c>
      <c r="H689" s="55">
        <v>0.191</v>
      </c>
      <c r="I689" s="56">
        <v>15.06</v>
      </c>
      <c r="J689" s="56">
        <v>2.87</v>
      </c>
    </row>
    <row r="690" spans="1:10" ht="25.5" x14ac:dyDescent="0.2">
      <c r="A690" s="45" t="s">
        <v>666</v>
      </c>
      <c r="B690" s="45" t="s">
        <v>740</v>
      </c>
      <c r="C690" s="45" t="s">
        <v>20</v>
      </c>
      <c r="D690" s="36" t="s">
        <v>741</v>
      </c>
      <c r="E690" s="170" t="s">
        <v>672</v>
      </c>
      <c r="F690" s="170"/>
      <c r="G690" s="45" t="s">
        <v>673</v>
      </c>
      <c r="H690" s="55">
        <v>0.3826</v>
      </c>
      <c r="I690" s="56">
        <v>18.89</v>
      </c>
      <c r="J690" s="56">
        <v>7.22</v>
      </c>
    </row>
    <row r="691" spans="1:10" ht="38.25" x14ac:dyDescent="0.2">
      <c r="A691" s="46" t="s">
        <v>676</v>
      </c>
      <c r="B691" s="46" t="s">
        <v>972</v>
      </c>
      <c r="C691" s="46" t="s">
        <v>20</v>
      </c>
      <c r="D691" s="37" t="s">
        <v>973</v>
      </c>
      <c r="E691" s="171" t="s">
        <v>679</v>
      </c>
      <c r="F691" s="171"/>
      <c r="G691" s="46" t="s">
        <v>211</v>
      </c>
      <c r="H691" s="57">
        <v>4.8166000000000002</v>
      </c>
      <c r="I691" s="58">
        <v>0.86</v>
      </c>
      <c r="J691" s="58">
        <v>4.1399999999999997</v>
      </c>
    </row>
    <row r="692" spans="1:10" ht="25.5" x14ac:dyDescent="0.2">
      <c r="A692" s="46" t="s">
        <v>676</v>
      </c>
      <c r="B692" s="46" t="s">
        <v>974</v>
      </c>
      <c r="C692" s="46" t="s">
        <v>20</v>
      </c>
      <c r="D692" s="37" t="s">
        <v>975</v>
      </c>
      <c r="E692" s="171" t="s">
        <v>679</v>
      </c>
      <c r="F692" s="171"/>
      <c r="G692" s="46" t="s">
        <v>92</v>
      </c>
      <c r="H692" s="57">
        <v>6.8503999999999996</v>
      </c>
      <c r="I692" s="58">
        <v>6.37</v>
      </c>
      <c r="J692" s="58">
        <v>43.63</v>
      </c>
    </row>
    <row r="693" spans="1:10" ht="38.25" x14ac:dyDescent="0.2">
      <c r="A693" s="46" t="s">
        <v>676</v>
      </c>
      <c r="B693" s="46" t="s">
        <v>976</v>
      </c>
      <c r="C693" s="46" t="s">
        <v>20</v>
      </c>
      <c r="D693" s="37" t="s">
        <v>977</v>
      </c>
      <c r="E693" s="171" t="s">
        <v>679</v>
      </c>
      <c r="F693" s="171"/>
      <c r="G693" s="46" t="s">
        <v>211</v>
      </c>
      <c r="H693" s="57">
        <v>0.54730000000000001</v>
      </c>
      <c r="I693" s="58">
        <v>547.04999999999995</v>
      </c>
      <c r="J693" s="58">
        <v>299.39999999999998</v>
      </c>
    </row>
    <row r="694" spans="1:10" ht="25.5" x14ac:dyDescent="0.2">
      <c r="A694" s="46" t="s">
        <v>676</v>
      </c>
      <c r="B694" s="46" t="s">
        <v>978</v>
      </c>
      <c r="C694" s="46" t="s">
        <v>20</v>
      </c>
      <c r="D694" s="37" t="s">
        <v>979</v>
      </c>
      <c r="E694" s="171" t="s">
        <v>679</v>
      </c>
      <c r="F694" s="171"/>
      <c r="G694" s="46" t="s">
        <v>980</v>
      </c>
      <c r="H694" s="57">
        <v>0.88290000000000002</v>
      </c>
      <c r="I694" s="58">
        <v>36.64</v>
      </c>
      <c r="J694" s="58">
        <v>32.340000000000003</v>
      </c>
    </row>
    <row r="695" spans="1:10" ht="25.5" x14ac:dyDescent="0.2">
      <c r="A695" s="40"/>
      <c r="B695" s="40"/>
      <c r="C695" s="40"/>
      <c r="D695" s="50"/>
      <c r="E695" s="40" t="s">
        <v>686</v>
      </c>
      <c r="F695" s="59">
        <v>7</v>
      </c>
      <c r="G695" s="40" t="s">
        <v>687</v>
      </c>
      <c r="H695" s="59">
        <v>0</v>
      </c>
      <c r="I695" s="40" t="s">
        <v>688</v>
      </c>
      <c r="J695" s="59">
        <v>7</v>
      </c>
    </row>
    <row r="696" spans="1:10" ht="25.5" x14ac:dyDescent="0.2">
      <c r="A696" s="40"/>
      <c r="B696" s="40"/>
      <c r="C696" s="40"/>
      <c r="D696" s="50"/>
      <c r="E696" s="40" t="s">
        <v>689</v>
      </c>
      <c r="F696" s="59">
        <v>112.28</v>
      </c>
      <c r="G696" s="40"/>
      <c r="H696" s="172" t="s">
        <v>690</v>
      </c>
      <c r="I696" s="172"/>
      <c r="J696" s="59">
        <v>501.88</v>
      </c>
    </row>
    <row r="697" spans="1:10" ht="26.25" thickBot="1" x14ac:dyDescent="0.25">
      <c r="A697" s="32"/>
      <c r="B697" s="32"/>
      <c r="C697" s="32"/>
      <c r="D697" s="31"/>
      <c r="E697" s="32"/>
      <c r="F697" s="32"/>
      <c r="G697" s="32" t="s">
        <v>691</v>
      </c>
      <c r="H697" s="60">
        <v>0.36</v>
      </c>
      <c r="I697" s="32" t="s">
        <v>692</v>
      </c>
      <c r="J697" s="61">
        <v>180.67</v>
      </c>
    </row>
    <row r="698" spans="1:10" ht="15" thickTop="1" x14ac:dyDescent="0.2">
      <c r="A698" s="47"/>
      <c r="B698" s="47"/>
      <c r="C698" s="47"/>
      <c r="D698" s="38"/>
      <c r="E698" s="47"/>
      <c r="F698" s="47"/>
      <c r="G698" s="47"/>
      <c r="H698" s="47"/>
      <c r="I698" s="47"/>
      <c r="J698" s="47"/>
    </row>
    <row r="699" spans="1:10" x14ac:dyDescent="0.2">
      <c r="A699" s="42" t="s">
        <v>224</v>
      </c>
      <c r="B699" s="42"/>
      <c r="C699" s="42"/>
      <c r="D699" s="33" t="s">
        <v>225</v>
      </c>
      <c r="E699" s="42"/>
      <c r="F699" s="173"/>
      <c r="G699" s="173"/>
      <c r="H699" s="42"/>
      <c r="I699" s="42"/>
      <c r="J699" s="52">
        <v>5305.11</v>
      </c>
    </row>
    <row r="700" spans="1:10" ht="15" x14ac:dyDescent="0.2">
      <c r="A700" s="43" t="s">
        <v>226</v>
      </c>
      <c r="B700" s="43" t="s">
        <v>7</v>
      </c>
      <c r="C700" s="43" t="s">
        <v>8</v>
      </c>
      <c r="D700" s="34" t="s">
        <v>9</v>
      </c>
      <c r="E700" s="174" t="s">
        <v>663</v>
      </c>
      <c r="F700" s="174"/>
      <c r="G700" s="43" t="s">
        <v>10</v>
      </c>
      <c r="H700" s="43" t="s">
        <v>11</v>
      </c>
      <c r="I700" s="43" t="s">
        <v>12</v>
      </c>
      <c r="J700" s="43" t="s">
        <v>14</v>
      </c>
    </row>
    <row r="701" spans="1:10" ht="25.5" x14ac:dyDescent="0.2">
      <c r="A701" s="44" t="s">
        <v>664</v>
      </c>
      <c r="B701" s="44" t="s">
        <v>227</v>
      </c>
      <c r="C701" s="44" t="s">
        <v>20</v>
      </c>
      <c r="D701" s="35" t="s">
        <v>228</v>
      </c>
      <c r="E701" s="175" t="s">
        <v>954</v>
      </c>
      <c r="F701" s="175"/>
      <c r="G701" s="44" t="s">
        <v>22</v>
      </c>
      <c r="H701" s="53">
        <v>1</v>
      </c>
      <c r="I701" s="54">
        <v>406.94</v>
      </c>
      <c r="J701" s="54">
        <v>406.94</v>
      </c>
    </row>
    <row r="702" spans="1:10" ht="38.25" x14ac:dyDescent="0.2">
      <c r="A702" s="45" t="s">
        <v>666</v>
      </c>
      <c r="B702" s="45" t="s">
        <v>981</v>
      </c>
      <c r="C702" s="45" t="s">
        <v>20</v>
      </c>
      <c r="D702" s="36" t="s">
        <v>982</v>
      </c>
      <c r="E702" s="170" t="s">
        <v>672</v>
      </c>
      <c r="F702" s="170"/>
      <c r="G702" s="45" t="s">
        <v>47</v>
      </c>
      <c r="H702" s="55">
        <v>1.2E-2</v>
      </c>
      <c r="I702" s="56">
        <v>649.45000000000005</v>
      </c>
      <c r="J702" s="56">
        <v>7.79</v>
      </c>
    </row>
    <row r="703" spans="1:10" ht="25.5" x14ac:dyDescent="0.2">
      <c r="A703" s="45" t="s">
        <v>666</v>
      </c>
      <c r="B703" s="45" t="s">
        <v>740</v>
      </c>
      <c r="C703" s="45" t="s">
        <v>20</v>
      </c>
      <c r="D703" s="36" t="s">
        <v>741</v>
      </c>
      <c r="E703" s="170" t="s">
        <v>672</v>
      </c>
      <c r="F703" s="170"/>
      <c r="G703" s="45" t="s">
        <v>673</v>
      </c>
      <c r="H703" s="55">
        <v>0.45700000000000002</v>
      </c>
      <c r="I703" s="56">
        <v>18.89</v>
      </c>
      <c r="J703" s="56">
        <v>8.6300000000000008</v>
      </c>
    </row>
    <row r="704" spans="1:10" ht="25.5" x14ac:dyDescent="0.2">
      <c r="A704" s="45" t="s">
        <v>666</v>
      </c>
      <c r="B704" s="45" t="s">
        <v>674</v>
      </c>
      <c r="C704" s="45" t="s">
        <v>20</v>
      </c>
      <c r="D704" s="36" t="s">
        <v>675</v>
      </c>
      <c r="E704" s="170" t="s">
        <v>672</v>
      </c>
      <c r="F704" s="170"/>
      <c r="G704" s="45" t="s">
        <v>673</v>
      </c>
      <c r="H704" s="55">
        <v>0.22900000000000001</v>
      </c>
      <c r="I704" s="56">
        <v>15.06</v>
      </c>
      <c r="J704" s="56">
        <v>3.44</v>
      </c>
    </row>
    <row r="705" spans="1:10" ht="38.25" x14ac:dyDescent="0.2">
      <c r="A705" s="46" t="s">
        <v>676</v>
      </c>
      <c r="B705" s="46" t="s">
        <v>983</v>
      </c>
      <c r="C705" s="46" t="s">
        <v>20</v>
      </c>
      <c r="D705" s="37" t="s">
        <v>984</v>
      </c>
      <c r="E705" s="171" t="s">
        <v>679</v>
      </c>
      <c r="F705" s="171"/>
      <c r="G705" s="46" t="s">
        <v>22</v>
      </c>
      <c r="H705" s="57">
        <v>1</v>
      </c>
      <c r="I705" s="58">
        <v>387.08</v>
      </c>
      <c r="J705" s="58">
        <v>387.08</v>
      </c>
    </row>
    <row r="706" spans="1:10" ht="25.5" x14ac:dyDescent="0.2">
      <c r="A706" s="40"/>
      <c r="B706" s="40"/>
      <c r="C706" s="40"/>
      <c r="D706" s="50"/>
      <c r="E706" s="40" t="s">
        <v>686</v>
      </c>
      <c r="F706" s="59">
        <v>9.4</v>
      </c>
      <c r="G706" s="40" t="s">
        <v>687</v>
      </c>
      <c r="H706" s="59">
        <v>0</v>
      </c>
      <c r="I706" s="40" t="s">
        <v>688</v>
      </c>
      <c r="J706" s="59">
        <v>9.4</v>
      </c>
    </row>
    <row r="707" spans="1:10" ht="25.5" x14ac:dyDescent="0.2">
      <c r="A707" s="40"/>
      <c r="B707" s="40"/>
      <c r="C707" s="40"/>
      <c r="D707" s="50"/>
      <c r="E707" s="40" t="s">
        <v>689</v>
      </c>
      <c r="F707" s="59">
        <v>117.28</v>
      </c>
      <c r="G707" s="40"/>
      <c r="H707" s="172" t="s">
        <v>690</v>
      </c>
      <c r="I707" s="172"/>
      <c r="J707" s="59">
        <v>524.22</v>
      </c>
    </row>
    <row r="708" spans="1:10" ht="26.25" thickBot="1" x14ac:dyDescent="0.25">
      <c r="A708" s="32"/>
      <c r="B708" s="32"/>
      <c r="C708" s="32"/>
      <c r="D708" s="31"/>
      <c r="E708" s="32"/>
      <c r="F708" s="32"/>
      <c r="G708" s="32" t="s">
        <v>691</v>
      </c>
      <c r="H708" s="60">
        <v>4.2</v>
      </c>
      <c r="I708" s="32" t="s">
        <v>692</v>
      </c>
      <c r="J708" s="61">
        <v>2201.7199999999998</v>
      </c>
    </row>
    <row r="709" spans="1:10" ht="15" thickTop="1" x14ac:dyDescent="0.2">
      <c r="A709" s="47"/>
      <c r="B709" s="47"/>
      <c r="C709" s="47"/>
      <c r="D709" s="38"/>
      <c r="E709" s="47"/>
      <c r="F709" s="47"/>
      <c r="G709" s="47"/>
      <c r="H709" s="47"/>
      <c r="I709" s="47"/>
      <c r="J709" s="47"/>
    </row>
    <row r="710" spans="1:10" ht="15" x14ac:dyDescent="0.2">
      <c r="A710" s="43" t="s">
        <v>229</v>
      </c>
      <c r="B710" s="43" t="s">
        <v>7</v>
      </c>
      <c r="C710" s="43" t="s">
        <v>8</v>
      </c>
      <c r="D710" s="34" t="s">
        <v>9</v>
      </c>
      <c r="E710" s="174" t="s">
        <v>663</v>
      </c>
      <c r="F710" s="174"/>
      <c r="G710" s="43" t="s">
        <v>10</v>
      </c>
      <c r="H710" s="43" t="s">
        <v>11</v>
      </c>
      <c r="I710" s="43" t="s">
        <v>12</v>
      </c>
      <c r="J710" s="43" t="s">
        <v>14</v>
      </c>
    </row>
    <row r="711" spans="1:10" ht="25.5" x14ac:dyDescent="0.2">
      <c r="A711" s="44" t="s">
        <v>664</v>
      </c>
      <c r="B711" s="44" t="s">
        <v>230</v>
      </c>
      <c r="C711" s="44" t="s">
        <v>20</v>
      </c>
      <c r="D711" s="35" t="s">
        <v>231</v>
      </c>
      <c r="E711" s="175" t="s">
        <v>954</v>
      </c>
      <c r="F711" s="175"/>
      <c r="G711" s="44" t="s">
        <v>22</v>
      </c>
      <c r="H711" s="53">
        <v>1</v>
      </c>
      <c r="I711" s="54">
        <v>457.14</v>
      </c>
      <c r="J711" s="54">
        <v>457.14</v>
      </c>
    </row>
    <row r="712" spans="1:10" ht="25.5" x14ac:dyDescent="0.2">
      <c r="A712" s="45" t="s">
        <v>666</v>
      </c>
      <c r="B712" s="45" t="s">
        <v>955</v>
      </c>
      <c r="C712" s="45" t="s">
        <v>20</v>
      </c>
      <c r="D712" s="36" t="s">
        <v>956</v>
      </c>
      <c r="E712" s="170" t="s">
        <v>672</v>
      </c>
      <c r="F712" s="170"/>
      <c r="G712" s="45" t="s">
        <v>47</v>
      </c>
      <c r="H712" s="55">
        <v>8.0000000000000002E-3</v>
      </c>
      <c r="I712" s="56">
        <v>641.89</v>
      </c>
      <c r="J712" s="56">
        <v>5.13</v>
      </c>
    </row>
    <row r="713" spans="1:10" ht="25.5" x14ac:dyDescent="0.2">
      <c r="A713" s="45" t="s">
        <v>666</v>
      </c>
      <c r="B713" s="45" t="s">
        <v>985</v>
      </c>
      <c r="C713" s="45" t="s">
        <v>20</v>
      </c>
      <c r="D713" s="36" t="s">
        <v>986</v>
      </c>
      <c r="E713" s="170" t="s">
        <v>672</v>
      </c>
      <c r="F713" s="170"/>
      <c r="G713" s="45" t="s">
        <v>673</v>
      </c>
      <c r="H713" s="55">
        <v>6.9649999999999999</v>
      </c>
      <c r="I713" s="56">
        <v>15.43</v>
      </c>
      <c r="J713" s="56">
        <v>107.46</v>
      </c>
    </row>
    <row r="714" spans="1:10" ht="25.5" x14ac:dyDescent="0.2">
      <c r="A714" s="45" t="s">
        <v>666</v>
      </c>
      <c r="B714" s="45" t="s">
        <v>987</v>
      </c>
      <c r="C714" s="45" t="s">
        <v>20</v>
      </c>
      <c r="D714" s="36" t="s">
        <v>988</v>
      </c>
      <c r="E714" s="170" t="s">
        <v>672</v>
      </c>
      <c r="F714" s="170"/>
      <c r="G714" s="45" t="s">
        <v>673</v>
      </c>
      <c r="H714" s="55">
        <v>8.4789999999999992</v>
      </c>
      <c r="I714" s="56">
        <v>18.79</v>
      </c>
      <c r="J714" s="56">
        <v>159.32</v>
      </c>
    </row>
    <row r="715" spans="1:10" ht="25.5" x14ac:dyDescent="0.2">
      <c r="A715" s="46" t="s">
        <v>676</v>
      </c>
      <c r="B715" s="46" t="s">
        <v>989</v>
      </c>
      <c r="C715" s="46" t="s">
        <v>20</v>
      </c>
      <c r="D715" s="37" t="s">
        <v>990</v>
      </c>
      <c r="E715" s="171" t="s">
        <v>679</v>
      </c>
      <c r="F715" s="171"/>
      <c r="G715" s="46" t="s">
        <v>92</v>
      </c>
      <c r="H715" s="57">
        <v>9.17</v>
      </c>
      <c r="I715" s="58">
        <v>12</v>
      </c>
      <c r="J715" s="58">
        <v>110.04</v>
      </c>
    </row>
    <row r="716" spans="1:10" ht="25.5" x14ac:dyDescent="0.2">
      <c r="A716" s="46" t="s">
        <v>676</v>
      </c>
      <c r="B716" s="46" t="s">
        <v>991</v>
      </c>
      <c r="C716" s="46" t="s">
        <v>20</v>
      </c>
      <c r="D716" s="37" t="s">
        <v>992</v>
      </c>
      <c r="E716" s="171" t="s">
        <v>679</v>
      </c>
      <c r="F716" s="171"/>
      <c r="G716" s="46" t="s">
        <v>107</v>
      </c>
      <c r="H716" s="57">
        <v>7.5439999999999996</v>
      </c>
      <c r="I716" s="58">
        <v>9.61</v>
      </c>
      <c r="J716" s="58">
        <v>72.489999999999995</v>
      </c>
    </row>
    <row r="717" spans="1:10" ht="25.5" x14ac:dyDescent="0.2">
      <c r="A717" s="46" t="s">
        <v>676</v>
      </c>
      <c r="B717" s="46" t="s">
        <v>993</v>
      </c>
      <c r="C717" s="46" t="s">
        <v>20</v>
      </c>
      <c r="D717" s="37" t="s">
        <v>994</v>
      </c>
      <c r="E717" s="171" t="s">
        <v>679</v>
      </c>
      <c r="F717" s="171"/>
      <c r="G717" s="46" t="s">
        <v>107</v>
      </c>
      <c r="H717" s="57">
        <v>0.115</v>
      </c>
      <c r="I717" s="58">
        <v>23.48</v>
      </c>
      <c r="J717" s="58">
        <v>2.7</v>
      </c>
    </row>
    <row r="718" spans="1:10" ht="25.5" x14ac:dyDescent="0.2">
      <c r="A718" s="40"/>
      <c r="B718" s="40"/>
      <c r="C718" s="40"/>
      <c r="D718" s="50"/>
      <c r="E718" s="40" t="s">
        <v>686</v>
      </c>
      <c r="F718" s="59">
        <v>183.58</v>
      </c>
      <c r="G718" s="40" t="s">
        <v>687</v>
      </c>
      <c r="H718" s="59">
        <v>0</v>
      </c>
      <c r="I718" s="40" t="s">
        <v>688</v>
      </c>
      <c r="J718" s="59">
        <v>183.58</v>
      </c>
    </row>
    <row r="719" spans="1:10" ht="25.5" x14ac:dyDescent="0.2">
      <c r="A719" s="40"/>
      <c r="B719" s="40"/>
      <c r="C719" s="40"/>
      <c r="D719" s="50"/>
      <c r="E719" s="40" t="s">
        <v>689</v>
      </c>
      <c r="F719" s="59">
        <v>131.74</v>
      </c>
      <c r="G719" s="40"/>
      <c r="H719" s="172" t="s">
        <v>690</v>
      </c>
      <c r="I719" s="172"/>
      <c r="J719" s="59">
        <v>588.88</v>
      </c>
    </row>
    <row r="720" spans="1:10" ht="26.25" thickBot="1" x14ac:dyDescent="0.25">
      <c r="A720" s="32"/>
      <c r="B720" s="32"/>
      <c r="C720" s="32"/>
      <c r="D720" s="31"/>
      <c r="E720" s="32"/>
      <c r="F720" s="32"/>
      <c r="G720" s="32" t="s">
        <v>691</v>
      </c>
      <c r="H720" s="60">
        <v>5.27</v>
      </c>
      <c r="I720" s="32" t="s">
        <v>692</v>
      </c>
      <c r="J720" s="61">
        <v>3103.39</v>
      </c>
    </row>
    <row r="721" spans="1:10" ht="15" thickTop="1" x14ac:dyDescent="0.2">
      <c r="A721" s="47"/>
      <c r="B721" s="47"/>
      <c r="C721" s="47"/>
      <c r="D721" s="38"/>
      <c r="E721" s="47"/>
      <c r="F721" s="47"/>
      <c r="G721" s="47"/>
      <c r="H721" s="47"/>
      <c r="I721" s="47"/>
      <c r="J721" s="47"/>
    </row>
    <row r="722" spans="1:10" x14ac:dyDescent="0.2">
      <c r="A722" s="42" t="s">
        <v>232</v>
      </c>
      <c r="B722" s="42"/>
      <c r="C722" s="42"/>
      <c r="D722" s="33" t="s">
        <v>233</v>
      </c>
      <c r="E722" s="42"/>
      <c r="F722" s="173"/>
      <c r="G722" s="173"/>
      <c r="H722" s="42"/>
      <c r="I722" s="42"/>
      <c r="J722" s="52">
        <v>70419.66</v>
      </c>
    </row>
    <row r="723" spans="1:10" x14ac:dyDescent="0.2">
      <c r="A723" s="42" t="s">
        <v>234</v>
      </c>
      <c r="B723" s="42"/>
      <c r="C723" s="42"/>
      <c r="D723" s="33" t="s">
        <v>235</v>
      </c>
      <c r="E723" s="42"/>
      <c r="F723" s="173"/>
      <c r="G723" s="173"/>
      <c r="H723" s="42"/>
      <c r="I723" s="42"/>
      <c r="J723" s="52">
        <v>47666</v>
      </c>
    </row>
    <row r="724" spans="1:10" ht="15" x14ac:dyDescent="0.2">
      <c r="A724" s="43" t="s">
        <v>236</v>
      </c>
      <c r="B724" s="43" t="s">
        <v>7</v>
      </c>
      <c r="C724" s="43" t="s">
        <v>8</v>
      </c>
      <c r="D724" s="34" t="s">
        <v>9</v>
      </c>
      <c r="E724" s="174" t="s">
        <v>663</v>
      </c>
      <c r="F724" s="174"/>
      <c r="G724" s="43" t="s">
        <v>10</v>
      </c>
      <c r="H724" s="43" t="s">
        <v>11</v>
      </c>
      <c r="I724" s="43" t="s">
        <v>12</v>
      </c>
      <c r="J724" s="43" t="s">
        <v>14</v>
      </c>
    </row>
    <row r="725" spans="1:10" ht="51" x14ac:dyDescent="0.2">
      <c r="A725" s="44" t="s">
        <v>664</v>
      </c>
      <c r="B725" s="44" t="s">
        <v>237</v>
      </c>
      <c r="C725" s="44" t="s">
        <v>20</v>
      </c>
      <c r="D725" s="35" t="s">
        <v>238</v>
      </c>
      <c r="E725" s="175" t="s">
        <v>669</v>
      </c>
      <c r="F725" s="175"/>
      <c r="G725" s="44" t="s">
        <v>107</v>
      </c>
      <c r="H725" s="53">
        <v>1</v>
      </c>
      <c r="I725" s="54">
        <v>13.65</v>
      </c>
      <c r="J725" s="54">
        <v>13.65</v>
      </c>
    </row>
    <row r="726" spans="1:10" ht="38.25" x14ac:dyDescent="0.2">
      <c r="A726" s="45" t="s">
        <v>666</v>
      </c>
      <c r="B726" s="45" t="s">
        <v>995</v>
      </c>
      <c r="C726" s="45" t="s">
        <v>20</v>
      </c>
      <c r="D726" s="36" t="s">
        <v>996</v>
      </c>
      <c r="E726" s="170" t="s">
        <v>744</v>
      </c>
      <c r="F726" s="170"/>
      <c r="G726" s="45" t="s">
        <v>745</v>
      </c>
      <c r="H726" s="55">
        <v>6.9999999999999999E-4</v>
      </c>
      <c r="I726" s="56">
        <v>468.02</v>
      </c>
      <c r="J726" s="56">
        <v>0.32</v>
      </c>
    </row>
    <row r="727" spans="1:10" ht="38.25" x14ac:dyDescent="0.2">
      <c r="A727" s="45" t="s">
        <v>666</v>
      </c>
      <c r="B727" s="45" t="s">
        <v>997</v>
      </c>
      <c r="C727" s="45" t="s">
        <v>20</v>
      </c>
      <c r="D727" s="36" t="s">
        <v>998</v>
      </c>
      <c r="E727" s="170" t="s">
        <v>744</v>
      </c>
      <c r="F727" s="170"/>
      <c r="G727" s="45" t="s">
        <v>748</v>
      </c>
      <c r="H727" s="55">
        <v>5.0000000000000001E-4</v>
      </c>
      <c r="I727" s="56">
        <v>122.4</v>
      </c>
      <c r="J727" s="56">
        <v>0.06</v>
      </c>
    </row>
    <row r="728" spans="1:10" ht="25.5" x14ac:dyDescent="0.2">
      <c r="A728" s="45" t="s">
        <v>666</v>
      </c>
      <c r="B728" s="45" t="s">
        <v>999</v>
      </c>
      <c r="C728" s="45" t="s">
        <v>20</v>
      </c>
      <c r="D728" s="36" t="s">
        <v>1000</v>
      </c>
      <c r="E728" s="170" t="s">
        <v>780</v>
      </c>
      <c r="F728" s="170"/>
      <c r="G728" s="45" t="s">
        <v>22</v>
      </c>
      <c r="H728" s="55">
        <v>7.8899999999999998E-2</v>
      </c>
      <c r="I728" s="56">
        <v>24.53</v>
      </c>
      <c r="J728" s="56">
        <v>1.93</v>
      </c>
    </row>
    <row r="729" spans="1:10" ht="38.25" x14ac:dyDescent="0.2">
      <c r="A729" s="45" t="s">
        <v>666</v>
      </c>
      <c r="B729" s="45" t="s">
        <v>1001</v>
      </c>
      <c r="C729" s="45" t="s">
        <v>20</v>
      </c>
      <c r="D729" s="36" t="s">
        <v>1002</v>
      </c>
      <c r="E729" s="170" t="s">
        <v>780</v>
      </c>
      <c r="F729" s="170"/>
      <c r="G729" s="45" t="s">
        <v>22</v>
      </c>
      <c r="H729" s="55">
        <v>7.8899999999999998E-2</v>
      </c>
      <c r="I729" s="56">
        <v>6.98</v>
      </c>
      <c r="J729" s="56">
        <v>0.55000000000000004</v>
      </c>
    </row>
    <row r="730" spans="1:10" ht="25.5" x14ac:dyDescent="0.2">
      <c r="A730" s="45" t="s">
        <v>666</v>
      </c>
      <c r="B730" s="45" t="s">
        <v>738</v>
      </c>
      <c r="C730" s="45" t="s">
        <v>20</v>
      </c>
      <c r="D730" s="36" t="s">
        <v>739</v>
      </c>
      <c r="E730" s="170" t="s">
        <v>672</v>
      </c>
      <c r="F730" s="170"/>
      <c r="G730" s="45" t="s">
        <v>673</v>
      </c>
      <c r="H730" s="55">
        <v>2.3699999999999999E-2</v>
      </c>
      <c r="I730" s="56">
        <v>15.75</v>
      </c>
      <c r="J730" s="56">
        <v>0.37</v>
      </c>
    </row>
    <row r="731" spans="1:10" ht="25.5" x14ac:dyDescent="0.2">
      <c r="A731" s="45" t="s">
        <v>666</v>
      </c>
      <c r="B731" s="45" t="s">
        <v>1003</v>
      </c>
      <c r="C731" s="45" t="s">
        <v>20</v>
      </c>
      <c r="D731" s="36" t="s">
        <v>1004</v>
      </c>
      <c r="E731" s="170" t="s">
        <v>672</v>
      </c>
      <c r="F731" s="170"/>
      <c r="G731" s="45" t="s">
        <v>673</v>
      </c>
      <c r="H731" s="55">
        <v>8.0000000000000004E-4</v>
      </c>
      <c r="I731" s="56">
        <v>12.87</v>
      </c>
      <c r="J731" s="56">
        <v>0.01</v>
      </c>
    </row>
    <row r="732" spans="1:10" ht="25.5" x14ac:dyDescent="0.2">
      <c r="A732" s="45" t="s">
        <v>666</v>
      </c>
      <c r="B732" s="45" t="s">
        <v>1005</v>
      </c>
      <c r="C732" s="45" t="s">
        <v>20</v>
      </c>
      <c r="D732" s="36" t="s">
        <v>1006</v>
      </c>
      <c r="E732" s="170" t="s">
        <v>672</v>
      </c>
      <c r="F732" s="170"/>
      <c r="G732" s="45" t="s">
        <v>673</v>
      </c>
      <c r="H732" s="55">
        <v>5.0000000000000001E-3</v>
      </c>
      <c r="I732" s="56">
        <v>20.64</v>
      </c>
      <c r="J732" s="56">
        <v>0.1</v>
      </c>
    </row>
    <row r="733" spans="1:10" ht="25.5" x14ac:dyDescent="0.2">
      <c r="A733" s="46" t="s">
        <v>676</v>
      </c>
      <c r="B733" s="46" t="s">
        <v>991</v>
      </c>
      <c r="C733" s="46" t="s">
        <v>20</v>
      </c>
      <c r="D733" s="37" t="s">
        <v>992</v>
      </c>
      <c r="E733" s="171" t="s">
        <v>679</v>
      </c>
      <c r="F733" s="171"/>
      <c r="G733" s="46" t="s">
        <v>107</v>
      </c>
      <c r="H733" s="57">
        <v>0.47360000000000002</v>
      </c>
      <c r="I733" s="58">
        <v>9.61</v>
      </c>
      <c r="J733" s="58">
        <v>4.55</v>
      </c>
    </row>
    <row r="734" spans="1:10" ht="25.5" x14ac:dyDescent="0.2">
      <c r="A734" s="46" t="s">
        <v>676</v>
      </c>
      <c r="B734" s="46" t="s">
        <v>1007</v>
      </c>
      <c r="C734" s="46" t="s">
        <v>20</v>
      </c>
      <c r="D734" s="37" t="s">
        <v>1008</v>
      </c>
      <c r="E734" s="171" t="s">
        <v>679</v>
      </c>
      <c r="F734" s="171"/>
      <c r="G734" s="46" t="s">
        <v>107</v>
      </c>
      <c r="H734" s="57">
        <v>5.8999999999999999E-3</v>
      </c>
      <c r="I734" s="58">
        <v>8.6</v>
      </c>
      <c r="J734" s="58">
        <v>0.05</v>
      </c>
    </row>
    <row r="735" spans="1:10" ht="25.5" x14ac:dyDescent="0.2">
      <c r="A735" s="46" t="s">
        <v>676</v>
      </c>
      <c r="B735" s="46" t="s">
        <v>1009</v>
      </c>
      <c r="C735" s="46" t="s">
        <v>20</v>
      </c>
      <c r="D735" s="37" t="s">
        <v>1010</v>
      </c>
      <c r="E735" s="171" t="s">
        <v>679</v>
      </c>
      <c r="F735" s="171"/>
      <c r="G735" s="46" t="s">
        <v>107</v>
      </c>
      <c r="H735" s="57">
        <v>1.8E-3</v>
      </c>
      <c r="I735" s="58">
        <v>24.45</v>
      </c>
      <c r="J735" s="58">
        <v>0.04</v>
      </c>
    </row>
    <row r="736" spans="1:10" x14ac:dyDescent="0.2">
      <c r="A736" s="46" t="s">
        <v>676</v>
      </c>
      <c r="B736" s="46" t="s">
        <v>1011</v>
      </c>
      <c r="C736" s="46" t="s">
        <v>20</v>
      </c>
      <c r="D736" s="37" t="s">
        <v>1012</v>
      </c>
      <c r="E736" s="171" t="s">
        <v>679</v>
      </c>
      <c r="F736" s="171"/>
      <c r="G736" s="46" t="s">
        <v>107</v>
      </c>
      <c r="H736" s="57">
        <v>0.51880000000000004</v>
      </c>
      <c r="I736" s="58">
        <v>10.93</v>
      </c>
      <c r="J736" s="58">
        <v>5.67</v>
      </c>
    </row>
    <row r="737" spans="1:10" ht="25.5" x14ac:dyDescent="0.2">
      <c r="A737" s="40"/>
      <c r="B737" s="40"/>
      <c r="C737" s="40"/>
      <c r="D737" s="50"/>
      <c r="E737" s="40" t="s">
        <v>686</v>
      </c>
      <c r="F737" s="59">
        <v>0.55000000000000004</v>
      </c>
      <c r="G737" s="40" t="s">
        <v>687</v>
      </c>
      <c r="H737" s="59">
        <v>0</v>
      </c>
      <c r="I737" s="40" t="s">
        <v>688</v>
      </c>
      <c r="J737" s="59">
        <v>0.55000000000000004</v>
      </c>
    </row>
    <row r="738" spans="1:10" ht="25.5" x14ac:dyDescent="0.2">
      <c r="A738" s="40"/>
      <c r="B738" s="40"/>
      <c r="C738" s="40"/>
      <c r="D738" s="50"/>
      <c r="E738" s="40" t="s">
        <v>689</v>
      </c>
      <c r="F738" s="59">
        <v>3.93</v>
      </c>
      <c r="G738" s="40"/>
      <c r="H738" s="172" t="s">
        <v>690</v>
      </c>
      <c r="I738" s="172"/>
      <c r="J738" s="59">
        <v>17.579999999999998</v>
      </c>
    </row>
    <row r="739" spans="1:10" ht="26.25" thickBot="1" x14ac:dyDescent="0.25">
      <c r="A739" s="32"/>
      <c r="B739" s="32"/>
      <c r="C739" s="32"/>
      <c r="D739" s="31"/>
      <c r="E739" s="32"/>
      <c r="F739" s="32"/>
      <c r="G739" s="32" t="s">
        <v>691</v>
      </c>
      <c r="H739" s="60">
        <v>54</v>
      </c>
      <c r="I739" s="32" t="s">
        <v>692</v>
      </c>
      <c r="J739" s="61">
        <v>949.32</v>
      </c>
    </row>
    <row r="740" spans="1:10" ht="15" thickTop="1" x14ac:dyDescent="0.2">
      <c r="A740" s="47"/>
      <c r="B740" s="47"/>
      <c r="C740" s="47"/>
      <c r="D740" s="38"/>
      <c r="E740" s="47"/>
      <c r="F740" s="47"/>
      <c r="G740" s="47"/>
      <c r="H740" s="47"/>
      <c r="I740" s="47"/>
      <c r="J740" s="47"/>
    </row>
    <row r="741" spans="1:10" ht="15" x14ac:dyDescent="0.2">
      <c r="A741" s="43" t="s">
        <v>239</v>
      </c>
      <c r="B741" s="43" t="s">
        <v>7</v>
      </c>
      <c r="C741" s="43" t="s">
        <v>8</v>
      </c>
      <c r="D741" s="34" t="s">
        <v>9</v>
      </c>
      <c r="E741" s="174" t="s">
        <v>663</v>
      </c>
      <c r="F741" s="174"/>
      <c r="G741" s="43" t="s">
        <v>10</v>
      </c>
      <c r="H741" s="43" t="s">
        <v>11</v>
      </c>
      <c r="I741" s="43" t="s">
        <v>12</v>
      </c>
      <c r="J741" s="43" t="s">
        <v>14</v>
      </c>
    </row>
    <row r="742" spans="1:10" ht="51" x14ac:dyDescent="0.2">
      <c r="A742" s="44" t="s">
        <v>664</v>
      </c>
      <c r="B742" s="44" t="s">
        <v>240</v>
      </c>
      <c r="C742" s="44" t="s">
        <v>20</v>
      </c>
      <c r="D742" s="35" t="s">
        <v>241</v>
      </c>
      <c r="E742" s="175" t="s">
        <v>1013</v>
      </c>
      <c r="F742" s="175"/>
      <c r="G742" s="44" t="s">
        <v>22</v>
      </c>
      <c r="H742" s="53">
        <v>1</v>
      </c>
      <c r="I742" s="54">
        <v>51.02</v>
      </c>
      <c r="J742" s="54">
        <v>51.02</v>
      </c>
    </row>
    <row r="743" spans="1:10" ht="38.25" x14ac:dyDescent="0.2">
      <c r="A743" s="45" t="s">
        <v>666</v>
      </c>
      <c r="B743" s="45" t="s">
        <v>1014</v>
      </c>
      <c r="C743" s="45" t="s">
        <v>20</v>
      </c>
      <c r="D743" s="36" t="s">
        <v>1015</v>
      </c>
      <c r="E743" s="170" t="s">
        <v>744</v>
      </c>
      <c r="F743" s="170"/>
      <c r="G743" s="45" t="s">
        <v>745</v>
      </c>
      <c r="H743" s="55">
        <v>6.7999999999999996E-3</v>
      </c>
      <c r="I743" s="56">
        <v>17.43</v>
      </c>
      <c r="J743" s="56">
        <v>0.11</v>
      </c>
    </row>
    <row r="744" spans="1:10" ht="38.25" x14ac:dyDescent="0.2">
      <c r="A744" s="45" t="s">
        <v>666</v>
      </c>
      <c r="B744" s="45" t="s">
        <v>1016</v>
      </c>
      <c r="C744" s="45" t="s">
        <v>20</v>
      </c>
      <c r="D744" s="36" t="s">
        <v>1017</v>
      </c>
      <c r="E744" s="170" t="s">
        <v>744</v>
      </c>
      <c r="F744" s="170"/>
      <c r="G744" s="45" t="s">
        <v>748</v>
      </c>
      <c r="H744" s="55">
        <v>9.4000000000000004E-3</v>
      </c>
      <c r="I744" s="56">
        <v>16.399999999999999</v>
      </c>
      <c r="J744" s="56">
        <v>0.15</v>
      </c>
    </row>
    <row r="745" spans="1:10" ht="25.5" x14ac:dyDescent="0.2">
      <c r="A745" s="45" t="s">
        <v>666</v>
      </c>
      <c r="B745" s="45" t="s">
        <v>738</v>
      </c>
      <c r="C745" s="45" t="s">
        <v>20</v>
      </c>
      <c r="D745" s="36" t="s">
        <v>739</v>
      </c>
      <c r="E745" s="170" t="s">
        <v>672</v>
      </c>
      <c r="F745" s="170"/>
      <c r="G745" s="45" t="s">
        <v>673</v>
      </c>
      <c r="H745" s="55">
        <v>0.21299999999999999</v>
      </c>
      <c r="I745" s="56">
        <v>15.75</v>
      </c>
      <c r="J745" s="56">
        <v>3.35</v>
      </c>
    </row>
    <row r="746" spans="1:10" ht="25.5" x14ac:dyDescent="0.2">
      <c r="A746" s="45" t="s">
        <v>666</v>
      </c>
      <c r="B746" s="45" t="s">
        <v>674</v>
      </c>
      <c r="C746" s="45" t="s">
        <v>20</v>
      </c>
      <c r="D746" s="36" t="s">
        <v>675</v>
      </c>
      <c r="E746" s="170" t="s">
        <v>672</v>
      </c>
      <c r="F746" s="170"/>
      <c r="G746" s="45" t="s">
        <v>673</v>
      </c>
      <c r="H746" s="55">
        <v>0.106</v>
      </c>
      <c r="I746" s="56">
        <v>15.06</v>
      </c>
      <c r="J746" s="56">
        <v>1.59</v>
      </c>
    </row>
    <row r="747" spans="1:10" ht="25.5" x14ac:dyDescent="0.2">
      <c r="A747" s="46" t="s">
        <v>676</v>
      </c>
      <c r="B747" s="46" t="s">
        <v>1018</v>
      </c>
      <c r="C747" s="46" t="s">
        <v>20</v>
      </c>
      <c r="D747" s="37" t="s">
        <v>1019</v>
      </c>
      <c r="E747" s="171" t="s">
        <v>679</v>
      </c>
      <c r="F747" s="171"/>
      <c r="G747" s="46" t="s">
        <v>949</v>
      </c>
      <c r="H747" s="57">
        <v>7.0000000000000001E-3</v>
      </c>
      <c r="I747" s="58">
        <v>122.51</v>
      </c>
      <c r="J747" s="58">
        <v>0.85</v>
      </c>
    </row>
    <row r="748" spans="1:10" ht="38.25" x14ac:dyDescent="0.2">
      <c r="A748" s="46" t="s">
        <v>676</v>
      </c>
      <c r="B748" s="46" t="s">
        <v>1020</v>
      </c>
      <c r="C748" s="46" t="s">
        <v>20</v>
      </c>
      <c r="D748" s="37" t="s">
        <v>1021</v>
      </c>
      <c r="E748" s="171" t="s">
        <v>679</v>
      </c>
      <c r="F748" s="171"/>
      <c r="G748" s="46" t="s">
        <v>107</v>
      </c>
      <c r="H748" s="57">
        <v>4.3330000000000002</v>
      </c>
      <c r="I748" s="58">
        <v>10.38</v>
      </c>
      <c r="J748" s="58">
        <v>44.97</v>
      </c>
    </row>
    <row r="749" spans="1:10" ht="25.5" x14ac:dyDescent="0.2">
      <c r="A749" s="40"/>
      <c r="B749" s="40"/>
      <c r="C749" s="40"/>
      <c r="D749" s="50"/>
      <c r="E749" s="40" t="s">
        <v>686</v>
      </c>
      <c r="F749" s="59">
        <v>3.58</v>
      </c>
      <c r="G749" s="40" t="s">
        <v>687</v>
      </c>
      <c r="H749" s="59">
        <v>0</v>
      </c>
      <c r="I749" s="40" t="s">
        <v>688</v>
      </c>
      <c r="J749" s="59">
        <v>3.58</v>
      </c>
    </row>
    <row r="750" spans="1:10" ht="25.5" x14ac:dyDescent="0.2">
      <c r="A750" s="40"/>
      <c r="B750" s="40"/>
      <c r="C750" s="40"/>
      <c r="D750" s="50"/>
      <c r="E750" s="40" t="s">
        <v>689</v>
      </c>
      <c r="F750" s="59">
        <v>14.7</v>
      </c>
      <c r="G750" s="40"/>
      <c r="H750" s="172" t="s">
        <v>690</v>
      </c>
      <c r="I750" s="172"/>
      <c r="J750" s="59">
        <v>65.72</v>
      </c>
    </row>
    <row r="751" spans="1:10" ht="26.25" thickBot="1" x14ac:dyDescent="0.25">
      <c r="A751" s="32"/>
      <c r="B751" s="32"/>
      <c r="C751" s="32"/>
      <c r="D751" s="31"/>
      <c r="E751" s="32"/>
      <c r="F751" s="32"/>
      <c r="G751" s="32" t="s">
        <v>691</v>
      </c>
      <c r="H751" s="60">
        <v>16.02</v>
      </c>
      <c r="I751" s="32" t="s">
        <v>692</v>
      </c>
      <c r="J751" s="61">
        <v>1052.83</v>
      </c>
    </row>
    <row r="752" spans="1:10" ht="15" thickTop="1" x14ac:dyDescent="0.2">
      <c r="A752" s="47"/>
      <c r="B752" s="47"/>
      <c r="C752" s="47"/>
      <c r="D752" s="38"/>
      <c r="E752" s="47"/>
      <c r="F752" s="47"/>
      <c r="G752" s="47"/>
      <c r="H752" s="47"/>
      <c r="I752" s="47"/>
      <c r="J752" s="47"/>
    </row>
    <row r="753" spans="1:10" ht="15" x14ac:dyDescent="0.2">
      <c r="A753" s="43" t="s">
        <v>242</v>
      </c>
      <c r="B753" s="43" t="s">
        <v>7</v>
      </c>
      <c r="C753" s="43" t="s">
        <v>8</v>
      </c>
      <c r="D753" s="34" t="s">
        <v>9</v>
      </c>
      <c r="E753" s="174" t="s">
        <v>663</v>
      </c>
      <c r="F753" s="174"/>
      <c r="G753" s="43" t="s">
        <v>10</v>
      </c>
      <c r="H753" s="43" t="s">
        <v>11</v>
      </c>
      <c r="I753" s="43" t="s">
        <v>12</v>
      </c>
      <c r="J753" s="43" t="s">
        <v>14</v>
      </c>
    </row>
    <row r="754" spans="1:10" ht="51" x14ac:dyDescent="0.2">
      <c r="A754" s="44" t="s">
        <v>664</v>
      </c>
      <c r="B754" s="44" t="s">
        <v>243</v>
      </c>
      <c r="C754" s="44" t="s">
        <v>20</v>
      </c>
      <c r="D754" s="35" t="s">
        <v>244</v>
      </c>
      <c r="E754" s="175" t="s">
        <v>1013</v>
      </c>
      <c r="F754" s="175"/>
      <c r="G754" s="44" t="s">
        <v>22</v>
      </c>
      <c r="H754" s="53">
        <v>1</v>
      </c>
      <c r="I754" s="54">
        <v>64.97</v>
      </c>
      <c r="J754" s="54">
        <v>64.97</v>
      </c>
    </row>
    <row r="755" spans="1:10" ht="38.25" x14ac:dyDescent="0.2">
      <c r="A755" s="45" t="s">
        <v>666</v>
      </c>
      <c r="B755" s="45" t="s">
        <v>1014</v>
      </c>
      <c r="C755" s="45" t="s">
        <v>20</v>
      </c>
      <c r="D755" s="36" t="s">
        <v>1015</v>
      </c>
      <c r="E755" s="170" t="s">
        <v>744</v>
      </c>
      <c r="F755" s="170"/>
      <c r="G755" s="45" t="s">
        <v>745</v>
      </c>
      <c r="H755" s="55">
        <v>4.1200000000000001E-2</v>
      </c>
      <c r="I755" s="56">
        <v>17.43</v>
      </c>
      <c r="J755" s="56">
        <v>0.71</v>
      </c>
    </row>
    <row r="756" spans="1:10" ht="38.25" x14ac:dyDescent="0.2">
      <c r="A756" s="45" t="s">
        <v>666</v>
      </c>
      <c r="B756" s="45" t="s">
        <v>1016</v>
      </c>
      <c r="C756" s="45" t="s">
        <v>20</v>
      </c>
      <c r="D756" s="36" t="s">
        <v>1017</v>
      </c>
      <c r="E756" s="170" t="s">
        <v>744</v>
      </c>
      <c r="F756" s="170"/>
      <c r="G756" s="45" t="s">
        <v>748</v>
      </c>
      <c r="H756" s="55">
        <v>5.7099999999999998E-2</v>
      </c>
      <c r="I756" s="56">
        <v>16.399999999999999</v>
      </c>
      <c r="J756" s="56">
        <v>0.93</v>
      </c>
    </row>
    <row r="757" spans="1:10" ht="25.5" x14ac:dyDescent="0.2">
      <c r="A757" s="45" t="s">
        <v>666</v>
      </c>
      <c r="B757" s="45" t="s">
        <v>670</v>
      </c>
      <c r="C757" s="45" t="s">
        <v>20</v>
      </c>
      <c r="D757" s="36" t="s">
        <v>671</v>
      </c>
      <c r="E757" s="170" t="s">
        <v>672</v>
      </c>
      <c r="F757" s="170"/>
      <c r="G757" s="45" t="s">
        <v>673</v>
      </c>
      <c r="H757" s="55">
        <v>0.4</v>
      </c>
      <c r="I757" s="56">
        <v>18.690000000000001</v>
      </c>
      <c r="J757" s="56">
        <v>7.47</v>
      </c>
    </row>
    <row r="758" spans="1:10" ht="25.5" x14ac:dyDescent="0.2">
      <c r="A758" s="45" t="s">
        <v>666</v>
      </c>
      <c r="B758" s="45" t="s">
        <v>824</v>
      </c>
      <c r="C758" s="45" t="s">
        <v>20</v>
      </c>
      <c r="D758" s="36" t="s">
        <v>825</v>
      </c>
      <c r="E758" s="170" t="s">
        <v>672</v>
      </c>
      <c r="F758" s="170"/>
      <c r="G758" s="45" t="s">
        <v>673</v>
      </c>
      <c r="H758" s="55">
        <v>0.40200000000000002</v>
      </c>
      <c r="I758" s="56">
        <v>15.87</v>
      </c>
      <c r="J758" s="56">
        <v>6.37</v>
      </c>
    </row>
    <row r="759" spans="1:10" ht="25.5" x14ac:dyDescent="0.2">
      <c r="A759" s="46" t="s">
        <v>676</v>
      </c>
      <c r="B759" s="46" t="s">
        <v>1022</v>
      </c>
      <c r="C759" s="46" t="s">
        <v>20</v>
      </c>
      <c r="D759" s="37" t="s">
        <v>1023</v>
      </c>
      <c r="E759" s="171" t="s">
        <v>679</v>
      </c>
      <c r="F759" s="171"/>
      <c r="G759" s="46" t="s">
        <v>92</v>
      </c>
      <c r="H759" s="57">
        <v>2.3359999999999999</v>
      </c>
      <c r="I759" s="58">
        <v>10.71</v>
      </c>
      <c r="J759" s="58">
        <v>25.01</v>
      </c>
    </row>
    <row r="760" spans="1:10" x14ac:dyDescent="0.2">
      <c r="A760" s="46" t="s">
        <v>676</v>
      </c>
      <c r="B760" s="46" t="s">
        <v>1024</v>
      </c>
      <c r="C760" s="46" t="s">
        <v>20</v>
      </c>
      <c r="D760" s="37" t="s">
        <v>1025</v>
      </c>
      <c r="E760" s="171" t="s">
        <v>679</v>
      </c>
      <c r="F760" s="171"/>
      <c r="G760" s="46" t="s">
        <v>107</v>
      </c>
      <c r="H760" s="57">
        <v>0.03</v>
      </c>
      <c r="I760" s="58">
        <v>16.73</v>
      </c>
      <c r="J760" s="58">
        <v>0.5</v>
      </c>
    </row>
    <row r="761" spans="1:10" x14ac:dyDescent="0.2">
      <c r="A761" s="46" t="s">
        <v>676</v>
      </c>
      <c r="B761" s="46" t="s">
        <v>1026</v>
      </c>
      <c r="C761" s="46" t="s">
        <v>20</v>
      </c>
      <c r="D761" s="37" t="s">
        <v>1027</v>
      </c>
      <c r="E761" s="171" t="s">
        <v>679</v>
      </c>
      <c r="F761" s="171"/>
      <c r="G761" s="46" t="s">
        <v>107</v>
      </c>
      <c r="H761" s="57">
        <v>0.05</v>
      </c>
      <c r="I761" s="58">
        <v>16.59</v>
      </c>
      <c r="J761" s="58">
        <v>0.82</v>
      </c>
    </row>
    <row r="762" spans="1:10" x14ac:dyDescent="0.2">
      <c r="A762" s="46" t="s">
        <v>676</v>
      </c>
      <c r="B762" s="46" t="s">
        <v>832</v>
      </c>
      <c r="C762" s="46" t="s">
        <v>20</v>
      </c>
      <c r="D762" s="37" t="s">
        <v>833</v>
      </c>
      <c r="E762" s="171" t="s">
        <v>679</v>
      </c>
      <c r="F762" s="171"/>
      <c r="G762" s="46" t="s">
        <v>107</v>
      </c>
      <c r="H762" s="57">
        <v>7.0000000000000007E-2</v>
      </c>
      <c r="I762" s="58">
        <v>18.39</v>
      </c>
      <c r="J762" s="58">
        <v>1.28</v>
      </c>
    </row>
    <row r="763" spans="1:10" ht="25.5" x14ac:dyDescent="0.2">
      <c r="A763" s="46" t="s">
        <v>676</v>
      </c>
      <c r="B763" s="46" t="s">
        <v>1028</v>
      </c>
      <c r="C763" s="46" t="s">
        <v>20</v>
      </c>
      <c r="D763" s="37" t="s">
        <v>1029</v>
      </c>
      <c r="E763" s="171" t="s">
        <v>679</v>
      </c>
      <c r="F763" s="171"/>
      <c r="G763" s="46" t="s">
        <v>92</v>
      </c>
      <c r="H763" s="57">
        <v>2.573</v>
      </c>
      <c r="I763" s="58">
        <v>2.04</v>
      </c>
      <c r="J763" s="58">
        <v>5.24</v>
      </c>
    </row>
    <row r="764" spans="1:10" ht="25.5" x14ac:dyDescent="0.2">
      <c r="A764" s="46" t="s">
        <v>676</v>
      </c>
      <c r="B764" s="46" t="s">
        <v>1030</v>
      </c>
      <c r="C764" s="46" t="s">
        <v>20</v>
      </c>
      <c r="D764" s="37" t="s">
        <v>1031</v>
      </c>
      <c r="E764" s="171" t="s">
        <v>679</v>
      </c>
      <c r="F764" s="171"/>
      <c r="G764" s="46" t="s">
        <v>92</v>
      </c>
      <c r="H764" s="57">
        <v>0.73499999999999999</v>
      </c>
      <c r="I764" s="58">
        <v>22.65</v>
      </c>
      <c r="J764" s="58">
        <v>16.64</v>
      </c>
    </row>
    <row r="765" spans="1:10" ht="25.5" x14ac:dyDescent="0.2">
      <c r="A765" s="40"/>
      <c r="B765" s="40"/>
      <c r="C765" s="40"/>
      <c r="D765" s="50"/>
      <c r="E765" s="40" t="s">
        <v>686</v>
      </c>
      <c r="F765" s="59">
        <v>10.69</v>
      </c>
      <c r="G765" s="40" t="s">
        <v>687</v>
      </c>
      <c r="H765" s="59">
        <v>0</v>
      </c>
      <c r="I765" s="40" t="s">
        <v>688</v>
      </c>
      <c r="J765" s="59">
        <v>10.69</v>
      </c>
    </row>
    <row r="766" spans="1:10" ht="25.5" x14ac:dyDescent="0.2">
      <c r="A766" s="40"/>
      <c r="B766" s="40"/>
      <c r="C766" s="40"/>
      <c r="D766" s="50"/>
      <c r="E766" s="40" t="s">
        <v>689</v>
      </c>
      <c r="F766" s="59">
        <v>18.72</v>
      </c>
      <c r="G766" s="40"/>
      <c r="H766" s="172" t="s">
        <v>690</v>
      </c>
      <c r="I766" s="172"/>
      <c r="J766" s="59">
        <v>83.69</v>
      </c>
    </row>
    <row r="767" spans="1:10" ht="26.25" thickBot="1" x14ac:dyDescent="0.25">
      <c r="A767" s="32"/>
      <c r="B767" s="32"/>
      <c r="C767" s="32"/>
      <c r="D767" s="31"/>
      <c r="E767" s="32"/>
      <c r="F767" s="32"/>
      <c r="G767" s="32" t="s">
        <v>691</v>
      </c>
      <c r="H767" s="60">
        <v>251.1</v>
      </c>
      <c r="I767" s="32" t="s">
        <v>692</v>
      </c>
      <c r="J767" s="61">
        <v>21014.55</v>
      </c>
    </row>
    <row r="768" spans="1:10" ht="15" thickTop="1" x14ac:dyDescent="0.2">
      <c r="A768" s="47"/>
      <c r="B768" s="47"/>
      <c r="C768" s="47"/>
      <c r="D768" s="38"/>
      <c r="E768" s="47"/>
      <c r="F768" s="47"/>
      <c r="G768" s="47"/>
      <c r="H768" s="47"/>
      <c r="I768" s="47"/>
      <c r="J768" s="47"/>
    </row>
    <row r="769" spans="1:10" ht="15" x14ac:dyDescent="0.2">
      <c r="A769" s="43" t="s">
        <v>245</v>
      </c>
      <c r="B769" s="43" t="s">
        <v>7</v>
      </c>
      <c r="C769" s="43" t="s">
        <v>8</v>
      </c>
      <c r="D769" s="34" t="s">
        <v>9</v>
      </c>
      <c r="E769" s="174" t="s">
        <v>663</v>
      </c>
      <c r="F769" s="174"/>
      <c r="G769" s="43" t="s">
        <v>10</v>
      </c>
      <c r="H769" s="43" t="s">
        <v>11</v>
      </c>
      <c r="I769" s="43" t="s">
        <v>12</v>
      </c>
      <c r="J769" s="43" t="s">
        <v>14</v>
      </c>
    </row>
    <row r="770" spans="1:10" ht="51" x14ac:dyDescent="0.2">
      <c r="A770" s="44" t="s">
        <v>664</v>
      </c>
      <c r="B770" s="44" t="s">
        <v>246</v>
      </c>
      <c r="C770" s="44" t="s">
        <v>20</v>
      </c>
      <c r="D770" s="35" t="s">
        <v>247</v>
      </c>
      <c r="E770" s="175" t="s">
        <v>1013</v>
      </c>
      <c r="F770" s="175"/>
      <c r="G770" s="44" t="s">
        <v>211</v>
      </c>
      <c r="H770" s="53">
        <v>1</v>
      </c>
      <c r="I770" s="54">
        <v>840.61</v>
      </c>
      <c r="J770" s="54">
        <v>840.61</v>
      </c>
    </row>
    <row r="771" spans="1:10" ht="51" x14ac:dyDescent="0.2">
      <c r="A771" s="45" t="s">
        <v>666</v>
      </c>
      <c r="B771" s="45" t="s">
        <v>1032</v>
      </c>
      <c r="C771" s="45" t="s">
        <v>20</v>
      </c>
      <c r="D771" s="36" t="s">
        <v>1033</v>
      </c>
      <c r="E771" s="170" t="s">
        <v>1013</v>
      </c>
      <c r="F771" s="170"/>
      <c r="G771" s="45" t="s">
        <v>211</v>
      </c>
      <c r="H771" s="55">
        <v>1</v>
      </c>
      <c r="I771" s="56">
        <v>383.6</v>
      </c>
      <c r="J771" s="56">
        <v>383.6</v>
      </c>
    </row>
    <row r="772" spans="1:10" ht="25.5" x14ac:dyDescent="0.2">
      <c r="A772" s="45" t="s">
        <v>666</v>
      </c>
      <c r="B772" s="45" t="s">
        <v>670</v>
      </c>
      <c r="C772" s="45" t="s">
        <v>20</v>
      </c>
      <c r="D772" s="36" t="s">
        <v>671</v>
      </c>
      <c r="E772" s="170" t="s">
        <v>672</v>
      </c>
      <c r="F772" s="170"/>
      <c r="G772" s="45" t="s">
        <v>673</v>
      </c>
      <c r="H772" s="55">
        <v>7.4939999999999998</v>
      </c>
      <c r="I772" s="56">
        <v>18.690000000000001</v>
      </c>
      <c r="J772" s="56">
        <v>140.06</v>
      </c>
    </row>
    <row r="773" spans="1:10" ht="25.5" x14ac:dyDescent="0.2">
      <c r="A773" s="45" t="s">
        <v>666</v>
      </c>
      <c r="B773" s="45" t="s">
        <v>824</v>
      </c>
      <c r="C773" s="45" t="s">
        <v>20</v>
      </c>
      <c r="D773" s="36" t="s">
        <v>825</v>
      </c>
      <c r="E773" s="170" t="s">
        <v>672</v>
      </c>
      <c r="F773" s="170"/>
      <c r="G773" s="45" t="s">
        <v>673</v>
      </c>
      <c r="H773" s="55">
        <v>1.7290000000000001</v>
      </c>
      <c r="I773" s="56">
        <v>15.87</v>
      </c>
      <c r="J773" s="56">
        <v>27.43</v>
      </c>
    </row>
    <row r="774" spans="1:10" ht="38.25" x14ac:dyDescent="0.2">
      <c r="A774" s="46" t="s">
        <v>676</v>
      </c>
      <c r="B774" s="46" t="s">
        <v>1034</v>
      </c>
      <c r="C774" s="46" t="s">
        <v>20</v>
      </c>
      <c r="D774" s="37" t="s">
        <v>1035</v>
      </c>
      <c r="E774" s="171" t="s">
        <v>679</v>
      </c>
      <c r="F774" s="171"/>
      <c r="G774" s="46" t="s">
        <v>92</v>
      </c>
      <c r="H774" s="57">
        <v>2</v>
      </c>
      <c r="I774" s="58">
        <v>17.04</v>
      </c>
      <c r="J774" s="58">
        <v>34.08</v>
      </c>
    </row>
    <row r="775" spans="1:10" ht="38.25" x14ac:dyDescent="0.2">
      <c r="A775" s="46" t="s">
        <v>676</v>
      </c>
      <c r="B775" s="46" t="s">
        <v>1036</v>
      </c>
      <c r="C775" s="46" t="s">
        <v>20</v>
      </c>
      <c r="D775" s="37" t="s">
        <v>1037</v>
      </c>
      <c r="E775" s="171" t="s">
        <v>679</v>
      </c>
      <c r="F775" s="171"/>
      <c r="G775" s="46" t="s">
        <v>211</v>
      </c>
      <c r="H775" s="57">
        <v>1</v>
      </c>
      <c r="I775" s="58">
        <v>28.99</v>
      </c>
      <c r="J775" s="58">
        <v>28.99</v>
      </c>
    </row>
    <row r="776" spans="1:10" x14ac:dyDescent="0.2">
      <c r="A776" s="46" t="s">
        <v>676</v>
      </c>
      <c r="B776" s="46" t="s">
        <v>1026</v>
      </c>
      <c r="C776" s="46" t="s">
        <v>20</v>
      </c>
      <c r="D776" s="37" t="s">
        <v>1027</v>
      </c>
      <c r="E776" s="171" t="s">
        <v>679</v>
      </c>
      <c r="F776" s="171"/>
      <c r="G776" s="46" t="s">
        <v>107</v>
      </c>
      <c r="H776" s="57">
        <v>0.67500000000000004</v>
      </c>
      <c r="I776" s="58">
        <v>16.59</v>
      </c>
      <c r="J776" s="58">
        <v>11.19</v>
      </c>
    </row>
    <row r="777" spans="1:10" ht="38.25" x14ac:dyDescent="0.2">
      <c r="A777" s="46" t="s">
        <v>676</v>
      </c>
      <c r="B777" s="46" t="s">
        <v>913</v>
      </c>
      <c r="C777" s="46" t="s">
        <v>20</v>
      </c>
      <c r="D777" s="37" t="s">
        <v>914</v>
      </c>
      <c r="E777" s="171" t="s">
        <v>679</v>
      </c>
      <c r="F777" s="171"/>
      <c r="G777" s="46" t="s">
        <v>92</v>
      </c>
      <c r="H777" s="57">
        <v>3</v>
      </c>
      <c r="I777" s="58">
        <v>15.13</v>
      </c>
      <c r="J777" s="58">
        <v>45.39</v>
      </c>
    </row>
    <row r="778" spans="1:10" ht="25.5" x14ac:dyDescent="0.2">
      <c r="A778" s="46" t="s">
        <v>676</v>
      </c>
      <c r="B778" s="46" t="s">
        <v>1030</v>
      </c>
      <c r="C778" s="46" t="s">
        <v>20</v>
      </c>
      <c r="D778" s="37" t="s">
        <v>1031</v>
      </c>
      <c r="E778" s="171" t="s">
        <v>679</v>
      </c>
      <c r="F778" s="171"/>
      <c r="G778" s="46" t="s">
        <v>92</v>
      </c>
      <c r="H778" s="57">
        <v>7.5</v>
      </c>
      <c r="I778" s="58">
        <v>22.65</v>
      </c>
      <c r="J778" s="58">
        <v>169.87</v>
      </c>
    </row>
    <row r="779" spans="1:10" ht="25.5" x14ac:dyDescent="0.2">
      <c r="A779" s="40"/>
      <c r="B779" s="40"/>
      <c r="C779" s="40"/>
      <c r="D779" s="50"/>
      <c r="E779" s="40" t="s">
        <v>686</v>
      </c>
      <c r="F779" s="59">
        <v>183.72</v>
      </c>
      <c r="G779" s="40" t="s">
        <v>687</v>
      </c>
      <c r="H779" s="59">
        <v>0</v>
      </c>
      <c r="I779" s="40" t="s">
        <v>688</v>
      </c>
      <c r="J779" s="59">
        <v>183.72</v>
      </c>
    </row>
    <row r="780" spans="1:10" ht="25.5" x14ac:dyDescent="0.2">
      <c r="A780" s="40"/>
      <c r="B780" s="40"/>
      <c r="C780" s="40"/>
      <c r="D780" s="50"/>
      <c r="E780" s="40" t="s">
        <v>689</v>
      </c>
      <c r="F780" s="59">
        <v>242.26</v>
      </c>
      <c r="G780" s="40"/>
      <c r="H780" s="172" t="s">
        <v>690</v>
      </c>
      <c r="I780" s="172"/>
      <c r="J780" s="59">
        <v>1082.8699999999999</v>
      </c>
    </row>
    <row r="781" spans="1:10" ht="26.25" thickBot="1" x14ac:dyDescent="0.25">
      <c r="A781" s="32"/>
      <c r="B781" s="32"/>
      <c r="C781" s="32"/>
      <c r="D781" s="31"/>
      <c r="E781" s="32"/>
      <c r="F781" s="32"/>
      <c r="G781" s="32" t="s">
        <v>691</v>
      </c>
      <c r="H781" s="60">
        <v>2</v>
      </c>
      <c r="I781" s="32" t="s">
        <v>692</v>
      </c>
      <c r="J781" s="61">
        <v>2165.7399999999998</v>
      </c>
    </row>
    <row r="782" spans="1:10" ht="15" thickTop="1" x14ac:dyDescent="0.2">
      <c r="A782" s="47"/>
      <c r="B782" s="47"/>
      <c r="C782" s="47"/>
      <c r="D782" s="38"/>
      <c r="E782" s="47"/>
      <c r="F782" s="47"/>
      <c r="G782" s="47"/>
      <c r="H782" s="47"/>
      <c r="I782" s="47"/>
      <c r="J782" s="47"/>
    </row>
    <row r="783" spans="1:10" ht="15" x14ac:dyDescent="0.2">
      <c r="A783" s="43" t="s">
        <v>248</v>
      </c>
      <c r="B783" s="43" t="s">
        <v>7</v>
      </c>
      <c r="C783" s="43" t="s">
        <v>8</v>
      </c>
      <c r="D783" s="34" t="s">
        <v>9</v>
      </c>
      <c r="E783" s="174" t="s">
        <v>663</v>
      </c>
      <c r="F783" s="174"/>
      <c r="G783" s="43" t="s">
        <v>10</v>
      </c>
      <c r="H783" s="43" t="s">
        <v>11</v>
      </c>
      <c r="I783" s="43" t="s">
        <v>12</v>
      </c>
      <c r="J783" s="43" t="s">
        <v>14</v>
      </c>
    </row>
    <row r="784" spans="1:10" ht="51" x14ac:dyDescent="0.2">
      <c r="A784" s="44" t="s">
        <v>664</v>
      </c>
      <c r="B784" s="44" t="s">
        <v>249</v>
      </c>
      <c r="C784" s="44" t="s">
        <v>20</v>
      </c>
      <c r="D784" s="35" t="s">
        <v>250</v>
      </c>
      <c r="E784" s="175" t="s">
        <v>1013</v>
      </c>
      <c r="F784" s="175"/>
      <c r="G784" s="44" t="s">
        <v>211</v>
      </c>
      <c r="H784" s="53">
        <v>1</v>
      </c>
      <c r="I784" s="54">
        <v>1118.78</v>
      </c>
      <c r="J784" s="54">
        <v>1118.78</v>
      </c>
    </row>
    <row r="785" spans="1:10" ht="51" x14ac:dyDescent="0.2">
      <c r="A785" s="45" t="s">
        <v>666</v>
      </c>
      <c r="B785" s="45" t="s">
        <v>1032</v>
      </c>
      <c r="C785" s="45" t="s">
        <v>20</v>
      </c>
      <c r="D785" s="36" t="s">
        <v>1033</v>
      </c>
      <c r="E785" s="170" t="s">
        <v>1013</v>
      </c>
      <c r="F785" s="170"/>
      <c r="G785" s="45" t="s">
        <v>211</v>
      </c>
      <c r="H785" s="55">
        <v>1</v>
      </c>
      <c r="I785" s="56">
        <v>383.6</v>
      </c>
      <c r="J785" s="56">
        <v>383.6</v>
      </c>
    </row>
    <row r="786" spans="1:10" ht="25.5" x14ac:dyDescent="0.2">
      <c r="A786" s="45" t="s">
        <v>666</v>
      </c>
      <c r="B786" s="45" t="s">
        <v>670</v>
      </c>
      <c r="C786" s="45" t="s">
        <v>20</v>
      </c>
      <c r="D786" s="36" t="s">
        <v>671</v>
      </c>
      <c r="E786" s="170" t="s">
        <v>672</v>
      </c>
      <c r="F786" s="170"/>
      <c r="G786" s="45" t="s">
        <v>673</v>
      </c>
      <c r="H786" s="55">
        <v>14.988</v>
      </c>
      <c r="I786" s="56">
        <v>18.690000000000001</v>
      </c>
      <c r="J786" s="56">
        <v>280.12</v>
      </c>
    </row>
    <row r="787" spans="1:10" ht="25.5" x14ac:dyDescent="0.2">
      <c r="A787" s="45" t="s">
        <v>666</v>
      </c>
      <c r="B787" s="45" t="s">
        <v>824</v>
      </c>
      <c r="C787" s="45" t="s">
        <v>20</v>
      </c>
      <c r="D787" s="36" t="s">
        <v>825</v>
      </c>
      <c r="E787" s="170" t="s">
        <v>672</v>
      </c>
      <c r="F787" s="170"/>
      <c r="G787" s="45" t="s">
        <v>673</v>
      </c>
      <c r="H787" s="55">
        <v>3.4590000000000001</v>
      </c>
      <c r="I787" s="56">
        <v>15.87</v>
      </c>
      <c r="J787" s="56">
        <v>54.89</v>
      </c>
    </row>
    <row r="788" spans="1:10" ht="38.25" x14ac:dyDescent="0.2">
      <c r="A788" s="46" t="s">
        <v>676</v>
      </c>
      <c r="B788" s="46" t="s">
        <v>1034</v>
      </c>
      <c r="C788" s="46" t="s">
        <v>20</v>
      </c>
      <c r="D788" s="37" t="s">
        <v>1035</v>
      </c>
      <c r="E788" s="171" t="s">
        <v>679</v>
      </c>
      <c r="F788" s="171"/>
      <c r="G788" s="46" t="s">
        <v>92</v>
      </c>
      <c r="H788" s="57">
        <v>4</v>
      </c>
      <c r="I788" s="58">
        <v>17.04</v>
      </c>
      <c r="J788" s="58">
        <v>68.16</v>
      </c>
    </row>
    <row r="789" spans="1:10" ht="38.25" x14ac:dyDescent="0.2">
      <c r="A789" s="46" t="s">
        <v>676</v>
      </c>
      <c r="B789" s="46" t="s">
        <v>1036</v>
      </c>
      <c r="C789" s="46" t="s">
        <v>20</v>
      </c>
      <c r="D789" s="37" t="s">
        <v>1037</v>
      </c>
      <c r="E789" s="171" t="s">
        <v>679</v>
      </c>
      <c r="F789" s="171"/>
      <c r="G789" s="46" t="s">
        <v>211</v>
      </c>
      <c r="H789" s="57">
        <v>1</v>
      </c>
      <c r="I789" s="58">
        <v>28.99</v>
      </c>
      <c r="J789" s="58">
        <v>28.99</v>
      </c>
    </row>
    <row r="790" spans="1:10" x14ac:dyDescent="0.2">
      <c r="A790" s="46" t="s">
        <v>676</v>
      </c>
      <c r="B790" s="46" t="s">
        <v>1026</v>
      </c>
      <c r="C790" s="46" t="s">
        <v>20</v>
      </c>
      <c r="D790" s="37" t="s">
        <v>1027</v>
      </c>
      <c r="E790" s="171" t="s">
        <v>679</v>
      </c>
      <c r="F790" s="171"/>
      <c r="G790" s="46" t="s">
        <v>107</v>
      </c>
      <c r="H790" s="57">
        <v>0.9</v>
      </c>
      <c r="I790" s="58">
        <v>16.59</v>
      </c>
      <c r="J790" s="58">
        <v>14.93</v>
      </c>
    </row>
    <row r="791" spans="1:10" ht="38.25" x14ac:dyDescent="0.2">
      <c r="A791" s="46" t="s">
        <v>676</v>
      </c>
      <c r="B791" s="46" t="s">
        <v>1038</v>
      </c>
      <c r="C791" s="46" t="s">
        <v>20</v>
      </c>
      <c r="D791" s="37" t="s">
        <v>1039</v>
      </c>
      <c r="E791" s="171" t="s">
        <v>679</v>
      </c>
      <c r="F791" s="171"/>
      <c r="G791" s="46" t="s">
        <v>92</v>
      </c>
      <c r="H791" s="57">
        <v>4</v>
      </c>
      <c r="I791" s="58">
        <v>4.05</v>
      </c>
      <c r="J791" s="58">
        <v>16.2</v>
      </c>
    </row>
    <row r="792" spans="1:10" ht="38.25" x14ac:dyDescent="0.2">
      <c r="A792" s="46" t="s">
        <v>676</v>
      </c>
      <c r="B792" s="46" t="s">
        <v>913</v>
      </c>
      <c r="C792" s="46" t="s">
        <v>20</v>
      </c>
      <c r="D792" s="37" t="s">
        <v>914</v>
      </c>
      <c r="E792" s="171" t="s">
        <v>679</v>
      </c>
      <c r="F792" s="171"/>
      <c r="G792" s="46" t="s">
        <v>92</v>
      </c>
      <c r="H792" s="57">
        <v>3</v>
      </c>
      <c r="I792" s="58">
        <v>15.13</v>
      </c>
      <c r="J792" s="58">
        <v>45.39</v>
      </c>
    </row>
    <row r="793" spans="1:10" ht="25.5" x14ac:dyDescent="0.2">
      <c r="A793" s="46" t="s">
        <v>676</v>
      </c>
      <c r="B793" s="46" t="s">
        <v>1030</v>
      </c>
      <c r="C793" s="46" t="s">
        <v>20</v>
      </c>
      <c r="D793" s="37" t="s">
        <v>1031</v>
      </c>
      <c r="E793" s="171" t="s">
        <v>679</v>
      </c>
      <c r="F793" s="171"/>
      <c r="G793" s="46" t="s">
        <v>92</v>
      </c>
      <c r="H793" s="57">
        <v>10</v>
      </c>
      <c r="I793" s="58">
        <v>22.65</v>
      </c>
      <c r="J793" s="58">
        <v>226.5</v>
      </c>
    </row>
    <row r="794" spans="1:10" ht="25.5" x14ac:dyDescent="0.2">
      <c r="A794" s="40"/>
      <c r="B794" s="40"/>
      <c r="C794" s="40"/>
      <c r="D794" s="50"/>
      <c r="E794" s="40" t="s">
        <v>686</v>
      </c>
      <c r="F794" s="59">
        <v>302.07</v>
      </c>
      <c r="G794" s="40" t="s">
        <v>687</v>
      </c>
      <c r="H794" s="59">
        <v>0</v>
      </c>
      <c r="I794" s="40" t="s">
        <v>688</v>
      </c>
      <c r="J794" s="59">
        <v>302.07</v>
      </c>
    </row>
    <row r="795" spans="1:10" ht="25.5" x14ac:dyDescent="0.2">
      <c r="A795" s="40"/>
      <c r="B795" s="40"/>
      <c r="C795" s="40"/>
      <c r="D795" s="50"/>
      <c r="E795" s="40" t="s">
        <v>689</v>
      </c>
      <c r="F795" s="59">
        <v>322.43</v>
      </c>
      <c r="G795" s="40"/>
      <c r="H795" s="172" t="s">
        <v>690</v>
      </c>
      <c r="I795" s="172"/>
      <c r="J795" s="59">
        <v>1441.21</v>
      </c>
    </row>
    <row r="796" spans="1:10" ht="26.25" thickBot="1" x14ac:dyDescent="0.25">
      <c r="A796" s="32"/>
      <c r="B796" s="32"/>
      <c r="C796" s="32"/>
      <c r="D796" s="31"/>
      <c r="E796" s="32"/>
      <c r="F796" s="32"/>
      <c r="G796" s="32" t="s">
        <v>691</v>
      </c>
      <c r="H796" s="60">
        <v>1</v>
      </c>
      <c r="I796" s="32" t="s">
        <v>692</v>
      </c>
      <c r="J796" s="61">
        <v>1441.21</v>
      </c>
    </row>
    <row r="797" spans="1:10" ht="15" thickTop="1" x14ac:dyDescent="0.2">
      <c r="A797" s="47"/>
      <c r="B797" s="47"/>
      <c r="C797" s="47"/>
      <c r="D797" s="38"/>
      <c r="E797" s="47"/>
      <c r="F797" s="47"/>
      <c r="G797" s="47"/>
      <c r="H797" s="47"/>
      <c r="I797" s="47"/>
      <c r="J797" s="47"/>
    </row>
    <row r="798" spans="1:10" ht="15" x14ac:dyDescent="0.2">
      <c r="A798" s="43" t="s">
        <v>251</v>
      </c>
      <c r="B798" s="43" t="s">
        <v>7</v>
      </c>
      <c r="C798" s="43" t="s">
        <v>8</v>
      </c>
      <c r="D798" s="34" t="s">
        <v>9</v>
      </c>
      <c r="E798" s="174" t="s">
        <v>663</v>
      </c>
      <c r="F798" s="174"/>
      <c r="G798" s="43" t="s">
        <v>10</v>
      </c>
      <c r="H798" s="43" t="s">
        <v>11</v>
      </c>
      <c r="I798" s="43" t="s">
        <v>12</v>
      </c>
      <c r="J798" s="43" t="s">
        <v>14</v>
      </c>
    </row>
    <row r="799" spans="1:10" ht="51" x14ac:dyDescent="0.2">
      <c r="A799" s="44" t="s">
        <v>664</v>
      </c>
      <c r="B799" s="44" t="s">
        <v>252</v>
      </c>
      <c r="C799" s="44" t="s">
        <v>20</v>
      </c>
      <c r="D799" s="35" t="s">
        <v>253</v>
      </c>
      <c r="E799" s="175" t="s">
        <v>1013</v>
      </c>
      <c r="F799" s="175"/>
      <c r="G799" s="44" t="s">
        <v>211</v>
      </c>
      <c r="H799" s="53">
        <v>1</v>
      </c>
      <c r="I799" s="54">
        <v>1178.3499999999999</v>
      </c>
      <c r="J799" s="54">
        <v>1178.3499999999999</v>
      </c>
    </row>
    <row r="800" spans="1:10" ht="51" x14ac:dyDescent="0.2">
      <c r="A800" s="45" t="s">
        <v>666</v>
      </c>
      <c r="B800" s="45" t="s">
        <v>1032</v>
      </c>
      <c r="C800" s="45" t="s">
        <v>20</v>
      </c>
      <c r="D800" s="36" t="s">
        <v>1033</v>
      </c>
      <c r="E800" s="170" t="s">
        <v>1013</v>
      </c>
      <c r="F800" s="170"/>
      <c r="G800" s="45" t="s">
        <v>211</v>
      </c>
      <c r="H800" s="55">
        <v>1</v>
      </c>
      <c r="I800" s="56">
        <v>383.6</v>
      </c>
      <c r="J800" s="56">
        <v>383.6</v>
      </c>
    </row>
    <row r="801" spans="1:10" ht="25.5" x14ac:dyDescent="0.2">
      <c r="A801" s="45" t="s">
        <v>666</v>
      </c>
      <c r="B801" s="45" t="s">
        <v>670</v>
      </c>
      <c r="C801" s="45" t="s">
        <v>20</v>
      </c>
      <c r="D801" s="36" t="s">
        <v>671</v>
      </c>
      <c r="E801" s="170" t="s">
        <v>672</v>
      </c>
      <c r="F801" s="170"/>
      <c r="G801" s="45" t="s">
        <v>673</v>
      </c>
      <c r="H801" s="55">
        <v>14.988</v>
      </c>
      <c r="I801" s="56">
        <v>18.690000000000001</v>
      </c>
      <c r="J801" s="56">
        <v>280.12</v>
      </c>
    </row>
    <row r="802" spans="1:10" ht="25.5" x14ac:dyDescent="0.2">
      <c r="A802" s="45" t="s">
        <v>666</v>
      </c>
      <c r="B802" s="45" t="s">
        <v>824</v>
      </c>
      <c r="C802" s="45" t="s">
        <v>20</v>
      </c>
      <c r="D802" s="36" t="s">
        <v>825</v>
      </c>
      <c r="E802" s="170" t="s">
        <v>672</v>
      </c>
      <c r="F802" s="170"/>
      <c r="G802" s="45" t="s">
        <v>673</v>
      </c>
      <c r="H802" s="55">
        <v>3.4590000000000001</v>
      </c>
      <c r="I802" s="56">
        <v>15.87</v>
      </c>
      <c r="J802" s="56">
        <v>54.89</v>
      </c>
    </row>
    <row r="803" spans="1:10" ht="38.25" x14ac:dyDescent="0.2">
      <c r="A803" s="46" t="s">
        <v>676</v>
      </c>
      <c r="B803" s="46" t="s">
        <v>1034</v>
      </c>
      <c r="C803" s="46" t="s">
        <v>20</v>
      </c>
      <c r="D803" s="37" t="s">
        <v>1035</v>
      </c>
      <c r="E803" s="171" t="s">
        <v>679</v>
      </c>
      <c r="F803" s="171"/>
      <c r="G803" s="46" t="s">
        <v>92</v>
      </c>
      <c r="H803" s="57">
        <v>4.5</v>
      </c>
      <c r="I803" s="58">
        <v>17.04</v>
      </c>
      <c r="J803" s="58">
        <v>76.680000000000007</v>
      </c>
    </row>
    <row r="804" spans="1:10" ht="38.25" x14ac:dyDescent="0.2">
      <c r="A804" s="46" t="s">
        <v>676</v>
      </c>
      <c r="B804" s="46" t="s">
        <v>1036</v>
      </c>
      <c r="C804" s="46" t="s">
        <v>20</v>
      </c>
      <c r="D804" s="37" t="s">
        <v>1037</v>
      </c>
      <c r="E804" s="171" t="s">
        <v>679</v>
      </c>
      <c r="F804" s="171"/>
      <c r="G804" s="46" t="s">
        <v>211</v>
      </c>
      <c r="H804" s="57">
        <v>1</v>
      </c>
      <c r="I804" s="58">
        <v>28.99</v>
      </c>
      <c r="J804" s="58">
        <v>28.99</v>
      </c>
    </row>
    <row r="805" spans="1:10" x14ac:dyDescent="0.2">
      <c r="A805" s="46" t="s">
        <v>676</v>
      </c>
      <c r="B805" s="46" t="s">
        <v>1026</v>
      </c>
      <c r="C805" s="46" t="s">
        <v>20</v>
      </c>
      <c r="D805" s="37" t="s">
        <v>1027</v>
      </c>
      <c r="E805" s="171" t="s">
        <v>679</v>
      </c>
      <c r="F805" s="171"/>
      <c r="G805" s="46" t="s">
        <v>107</v>
      </c>
      <c r="H805" s="57">
        <v>1.125</v>
      </c>
      <c r="I805" s="58">
        <v>16.59</v>
      </c>
      <c r="J805" s="58">
        <v>18.66</v>
      </c>
    </row>
    <row r="806" spans="1:10" ht="38.25" x14ac:dyDescent="0.2">
      <c r="A806" s="46" t="s">
        <v>676</v>
      </c>
      <c r="B806" s="46" t="s">
        <v>1038</v>
      </c>
      <c r="C806" s="46" t="s">
        <v>20</v>
      </c>
      <c r="D806" s="37" t="s">
        <v>1039</v>
      </c>
      <c r="E806" s="171" t="s">
        <v>679</v>
      </c>
      <c r="F806" s="171"/>
      <c r="G806" s="46" t="s">
        <v>92</v>
      </c>
      <c r="H806" s="57">
        <v>4.5</v>
      </c>
      <c r="I806" s="58">
        <v>4.05</v>
      </c>
      <c r="J806" s="58">
        <v>18.22</v>
      </c>
    </row>
    <row r="807" spans="1:10" ht="38.25" x14ac:dyDescent="0.2">
      <c r="A807" s="46" t="s">
        <v>676</v>
      </c>
      <c r="B807" s="46" t="s">
        <v>913</v>
      </c>
      <c r="C807" s="46" t="s">
        <v>20</v>
      </c>
      <c r="D807" s="37" t="s">
        <v>914</v>
      </c>
      <c r="E807" s="171" t="s">
        <v>679</v>
      </c>
      <c r="F807" s="171"/>
      <c r="G807" s="46" t="s">
        <v>92</v>
      </c>
      <c r="H807" s="57">
        <v>3</v>
      </c>
      <c r="I807" s="58">
        <v>15.13</v>
      </c>
      <c r="J807" s="58">
        <v>45.39</v>
      </c>
    </row>
    <row r="808" spans="1:10" ht="25.5" x14ac:dyDescent="0.2">
      <c r="A808" s="46" t="s">
        <v>676</v>
      </c>
      <c r="B808" s="46" t="s">
        <v>1030</v>
      </c>
      <c r="C808" s="46" t="s">
        <v>20</v>
      </c>
      <c r="D808" s="37" t="s">
        <v>1031</v>
      </c>
      <c r="E808" s="171" t="s">
        <v>679</v>
      </c>
      <c r="F808" s="171"/>
      <c r="G808" s="46" t="s">
        <v>92</v>
      </c>
      <c r="H808" s="57">
        <v>12</v>
      </c>
      <c r="I808" s="58">
        <v>22.65</v>
      </c>
      <c r="J808" s="58">
        <v>271.8</v>
      </c>
    </row>
    <row r="809" spans="1:10" ht="25.5" x14ac:dyDescent="0.2">
      <c r="A809" s="40"/>
      <c r="B809" s="40"/>
      <c r="C809" s="40"/>
      <c r="D809" s="50"/>
      <c r="E809" s="40" t="s">
        <v>686</v>
      </c>
      <c r="F809" s="59">
        <v>302.07</v>
      </c>
      <c r="G809" s="40" t="s">
        <v>687</v>
      </c>
      <c r="H809" s="59">
        <v>0</v>
      </c>
      <c r="I809" s="40" t="s">
        <v>688</v>
      </c>
      <c r="J809" s="59">
        <v>302.07</v>
      </c>
    </row>
    <row r="810" spans="1:10" ht="25.5" x14ac:dyDescent="0.2">
      <c r="A810" s="40"/>
      <c r="B810" s="40"/>
      <c r="C810" s="40"/>
      <c r="D810" s="50"/>
      <c r="E810" s="40" t="s">
        <v>689</v>
      </c>
      <c r="F810" s="59">
        <v>339.6</v>
      </c>
      <c r="G810" s="40"/>
      <c r="H810" s="172" t="s">
        <v>690</v>
      </c>
      <c r="I810" s="172"/>
      <c r="J810" s="59">
        <v>1517.95</v>
      </c>
    </row>
    <row r="811" spans="1:10" ht="26.25" thickBot="1" x14ac:dyDescent="0.25">
      <c r="A811" s="32"/>
      <c r="B811" s="32"/>
      <c r="C811" s="32"/>
      <c r="D811" s="31"/>
      <c r="E811" s="32"/>
      <c r="F811" s="32"/>
      <c r="G811" s="32" t="s">
        <v>691</v>
      </c>
      <c r="H811" s="60">
        <v>1</v>
      </c>
      <c r="I811" s="32" t="s">
        <v>692</v>
      </c>
      <c r="J811" s="61">
        <v>1517.95</v>
      </c>
    </row>
    <row r="812" spans="1:10" ht="15" thickTop="1" x14ac:dyDescent="0.2">
      <c r="A812" s="47"/>
      <c r="B812" s="47"/>
      <c r="C812" s="47"/>
      <c r="D812" s="38"/>
      <c r="E812" s="47"/>
      <c r="F812" s="47"/>
      <c r="G812" s="47"/>
      <c r="H812" s="47"/>
      <c r="I812" s="47"/>
      <c r="J812" s="47"/>
    </row>
    <row r="813" spans="1:10" ht="15" x14ac:dyDescent="0.2">
      <c r="A813" s="43" t="s">
        <v>254</v>
      </c>
      <c r="B813" s="43" t="s">
        <v>7</v>
      </c>
      <c r="C813" s="43" t="s">
        <v>8</v>
      </c>
      <c r="D813" s="34" t="s">
        <v>9</v>
      </c>
      <c r="E813" s="174" t="s">
        <v>663</v>
      </c>
      <c r="F813" s="174"/>
      <c r="G813" s="43" t="s">
        <v>10</v>
      </c>
      <c r="H813" s="43" t="s">
        <v>11</v>
      </c>
      <c r="I813" s="43" t="s">
        <v>12</v>
      </c>
      <c r="J813" s="43" t="s">
        <v>14</v>
      </c>
    </row>
    <row r="814" spans="1:10" ht="51" x14ac:dyDescent="0.2">
      <c r="A814" s="44" t="s">
        <v>664</v>
      </c>
      <c r="B814" s="44" t="s">
        <v>255</v>
      </c>
      <c r="C814" s="44" t="s">
        <v>20</v>
      </c>
      <c r="D814" s="35" t="s">
        <v>256</v>
      </c>
      <c r="E814" s="175" t="s">
        <v>1013</v>
      </c>
      <c r="F814" s="175"/>
      <c r="G814" s="44" t="s">
        <v>211</v>
      </c>
      <c r="H814" s="53">
        <v>1</v>
      </c>
      <c r="I814" s="54">
        <v>1158.02</v>
      </c>
      <c r="J814" s="54">
        <v>1158.02</v>
      </c>
    </row>
    <row r="815" spans="1:10" ht="51" x14ac:dyDescent="0.2">
      <c r="A815" s="45" t="s">
        <v>666</v>
      </c>
      <c r="B815" s="45" t="s">
        <v>1040</v>
      </c>
      <c r="C815" s="45" t="s">
        <v>20</v>
      </c>
      <c r="D815" s="36" t="s">
        <v>1041</v>
      </c>
      <c r="E815" s="170" t="s">
        <v>1013</v>
      </c>
      <c r="F815" s="170"/>
      <c r="G815" s="45" t="s">
        <v>211</v>
      </c>
      <c r="H815" s="55">
        <v>1</v>
      </c>
      <c r="I815" s="56">
        <v>428.28</v>
      </c>
      <c r="J815" s="56">
        <v>428.28</v>
      </c>
    </row>
    <row r="816" spans="1:10" ht="25.5" x14ac:dyDescent="0.2">
      <c r="A816" s="45" t="s">
        <v>666</v>
      </c>
      <c r="B816" s="45" t="s">
        <v>824</v>
      </c>
      <c r="C816" s="45" t="s">
        <v>20</v>
      </c>
      <c r="D816" s="36" t="s">
        <v>825</v>
      </c>
      <c r="E816" s="170" t="s">
        <v>672</v>
      </c>
      <c r="F816" s="170"/>
      <c r="G816" s="45" t="s">
        <v>673</v>
      </c>
      <c r="H816" s="55">
        <v>2.5939999999999999</v>
      </c>
      <c r="I816" s="56">
        <v>15.87</v>
      </c>
      <c r="J816" s="56">
        <v>41.16</v>
      </c>
    </row>
    <row r="817" spans="1:10" ht="25.5" x14ac:dyDescent="0.2">
      <c r="A817" s="45" t="s">
        <v>666</v>
      </c>
      <c r="B817" s="45" t="s">
        <v>670</v>
      </c>
      <c r="C817" s="45" t="s">
        <v>20</v>
      </c>
      <c r="D817" s="36" t="s">
        <v>671</v>
      </c>
      <c r="E817" s="170" t="s">
        <v>672</v>
      </c>
      <c r="F817" s="170"/>
      <c r="G817" s="45" t="s">
        <v>673</v>
      </c>
      <c r="H817" s="55">
        <v>11.241</v>
      </c>
      <c r="I817" s="56">
        <v>18.690000000000001</v>
      </c>
      <c r="J817" s="56">
        <v>210.09</v>
      </c>
    </row>
    <row r="818" spans="1:10" ht="38.25" x14ac:dyDescent="0.2">
      <c r="A818" s="46" t="s">
        <v>676</v>
      </c>
      <c r="B818" s="46" t="s">
        <v>1034</v>
      </c>
      <c r="C818" s="46" t="s">
        <v>20</v>
      </c>
      <c r="D818" s="37" t="s">
        <v>1035</v>
      </c>
      <c r="E818" s="171" t="s">
        <v>679</v>
      </c>
      <c r="F818" s="171"/>
      <c r="G818" s="46" t="s">
        <v>92</v>
      </c>
      <c r="H818" s="57">
        <v>3.5</v>
      </c>
      <c r="I818" s="58">
        <v>17.04</v>
      </c>
      <c r="J818" s="58">
        <v>59.64</v>
      </c>
    </row>
    <row r="819" spans="1:10" ht="38.25" x14ac:dyDescent="0.2">
      <c r="A819" s="46" t="s">
        <v>676</v>
      </c>
      <c r="B819" s="46" t="s">
        <v>1036</v>
      </c>
      <c r="C819" s="46" t="s">
        <v>20</v>
      </c>
      <c r="D819" s="37" t="s">
        <v>1037</v>
      </c>
      <c r="E819" s="171" t="s">
        <v>679</v>
      </c>
      <c r="F819" s="171"/>
      <c r="G819" s="46" t="s">
        <v>211</v>
      </c>
      <c r="H819" s="57">
        <v>1</v>
      </c>
      <c r="I819" s="58">
        <v>28.99</v>
      </c>
      <c r="J819" s="58">
        <v>28.99</v>
      </c>
    </row>
    <row r="820" spans="1:10" x14ac:dyDescent="0.2">
      <c r="A820" s="46" t="s">
        <v>676</v>
      </c>
      <c r="B820" s="46" t="s">
        <v>1026</v>
      </c>
      <c r="C820" s="46" t="s">
        <v>20</v>
      </c>
      <c r="D820" s="37" t="s">
        <v>1027</v>
      </c>
      <c r="E820" s="171" t="s">
        <v>679</v>
      </c>
      <c r="F820" s="171"/>
      <c r="G820" s="46" t="s">
        <v>107</v>
      </c>
      <c r="H820" s="57">
        <v>1.65</v>
      </c>
      <c r="I820" s="58">
        <v>16.59</v>
      </c>
      <c r="J820" s="58">
        <v>27.37</v>
      </c>
    </row>
    <row r="821" spans="1:10" ht="38.25" x14ac:dyDescent="0.2">
      <c r="A821" s="46" t="s">
        <v>676</v>
      </c>
      <c r="B821" s="46" t="s">
        <v>913</v>
      </c>
      <c r="C821" s="46" t="s">
        <v>20</v>
      </c>
      <c r="D821" s="37" t="s">
        <v>914</v>
      </c>
      <c r="E821" s="171" t="s">
        <v>679</v>
      </c>
      <c r="F821" s="171"/>
      <c r="G821" s="46" t="s">
        <v>92</v>
      </c>
      <c r="H821" s="57">
        <v>3</v>
      </c>
      <c r="I821" s="58">
        <v>15.13</v>
      </c>
      <c r="J821" s="58">
        <v>45.39</v>
      </c>
    </row>
    <row r="822" spans="1:10" ht="25.5" x14ac:dyDescent="0.2">
      <c r="A822" s="46" t="s">
        <v>676</v>
      </c>
      <c r="B822" s="46" t="s">
        <v>1030</v>
      </c>
      <c r="C822" s="46" t="s">
        <v>20</v>
      </c>
      <c r="D822" s="37" t="s">
        <v>1031</v>
      </c>
      <c r="E822" s="171" t="s">
        <v>679</v>
      </c>
      <c r="F822" s="171"/>
      <c r="G822" s="46" t="s">
        <v>92</v>
      </c>
      <c r="H822" s="57">
        <v>14</v>
      </c>
      <c r="I822" s="58">
        <v>22.65</v>
      </c>
      <c r="J822" s="58">
        <v>317.10000000000002</v>
      </c>
    </row>
    <row r="823" spans="1:10" ht="25.5" x14ac:dyDescent="0.2">
      <c r="A823" s="40"/>
      <c r="B823" s="40"/>
      <c r="C823" s="40"/>
      <c r="D823" s="50"/>
      <c r="E823" s="40" t="s">
        <v>686</v>
      </c>
      <c r="F823" s="59">
        <v>274.46999999999997</v>
      </c>
      <c r="G823" s="40" t="s">
        <v>687</v>
      </c>
      <c r="H823" s="59">
        <v>0</v>
      </c>
      <c r="I823" s="40" t="s">
        <v>688</v>
      </c>
      <c r="J823" s="59">
        <v>274.46999999999997</v>
      </c>
    </row>
    <row r="824" spans="1:10" ht="25.5" x14ac:dyDescent="0.2">
      <c r="A824" s="40"/>
      <c r="B824" s="40"/>
      <c r="C824" s="40"/>
      <c r="D824" s="50"/>
      <c r="E824" s="40" t="s">
        <v>689</v>
      </c>
      <c r="F824" s="59">
        <v>333.74</v>
      </c>
      <c r="G824" s="40"/>
      <c r="H824" s="172" t="s">
        <v>690</v>
      </c>
      <c r="I824" s="172"/>
      <c r="J824" s="59">
        <v>1491.76</v>
      </c>
    </row>
    <row r="825" spans="1:10" ht="26.25" thickBot="1" x14ac:dyDescent="0.25">
      <c r="A825" s="32"/>
      <c r="B825" s="32"/>
      <c r="C825" s="32"/>
      <c r="D825" s="31"/>
      <c r="E825" s="32"/>
      <c r="F825" s="32"/>
      <c r="G825" s="32" t="s">
        <v>691</v>
      </c>
      <c r="H825" s="60">
        <v>4</v>
      </c>
      <c r="I825" s="32" t="s">
        <v>692</v>
      </c>
      <c r="J825" s="61">
        <v>5967.04</v>
      </c>
    </row>
    <row r="826" spans="1:10" ht="15" thickTop="1" x14ac:dyDescent="0.2">
      <c r="A826" s="47"/>
      <c r="B826" s="47"/>
      <c r="C826" s="47"/>
      <c r="D826" s="38"/>
      <c r="E826" s="47"/>
      <c r="F826" s="47"/>
      <c r="G826" s="47"/>
      <c r="H826" s="47"/>
      <c r="I826" s="47"/>
      <c r="J826" s="47"/>
    </row>
    <row r="827" spans="1:10" ht="15" x14ac:dyDescent="0.2">
      <c r="A827" s="43" t="s">
        <v>257</v>
      </c>
      <c r="B827" s="43" t="s">
        <v>7</v>
      </c>
      <c r="C827" s="43" t="s">
        <v>8</v>
      </c>
      <c r="D827" s="34" t="s">
        <v>9</v>
      </c>
      <c r="E827" s="174" t="s">
        <v>663</v>
      </c>
      <c r="F827" s="174"/>
      <c r="G827" s="43" t="s">
        <v>10</v>
      </c>
      <c r="H827" s="43" t="s">
        <v>11</v>
      </c>
      <c r="I827" s="43" t="s">
        <v>12</v>
      </c>
      <c r="J827" s="43" t="s">
        <v>14</v>
      </c>
    </row>
    <row r="828" spans="1:10" ht="51" x14ac:dyDescent="0.2">
      <c r="A828" s="44" t="s">
        <v>664</v>
      </c>
      <c r="B828" s="44" t="s">
        <v>258</v>
      </c>
      <c r="C828" s="44" t="s">
        <v>20</v>
      </c>
      <c r="D828" s="35" t="s">
        <v>259</v>
      </c>
      <c r="E828" s="175" t="s">
        <v>1013</v>
      </c>
      <c r="F828" s="175"/>
      <c r="G828" s="44" t="s">
        <v>211</v>
      </c>
      <c r="H828" s="53">
        <v>1</v>
      </c>
      <c r="I828" s="54">
        <v>1754.05</v>
      </c>
      <c r="J828" s="54">
        <v>1754.05</v>
      </c>
    </row>
    <row r="829" spans="1:10" ht="51" x14ac:dyDescent="0.2">
      <c r="A829" s="45" t="s">
        <v>666</v>
      </c>
      <c r="B829" s="45" t="s">
        <v>1042</v>
      </c>
      <c r="C829" s="45" t="s">
        <v>20</v>
      </c>
      <c r="D829" s="36" t="s">
        <v>1043</v>
      </c>
      <c r="E829" s="170" t="s">
        <v>1013</v>
      </c>
      <c r="F829" s="170"/>
      <c r="G829" s="45" t="s">
        <v>211</v>
      </c>
      <c r="H829" s="55">
        <v>1</v>
      </c>
      <c r="I829" s="56">
        <v>471.6</v>
      </c>
      <c r="J829" s="56">
        <v>471.6</v>
      </c>
    </row>
    <row r="830" spans="1:10" ht="25.5" x14ac:dyDescent="0.2">
      <c r="A830" s="45" t="s">
        <v>666</v>
      </c>
      <c r="B830" s="45" t="s">
        <v>670</v>
      </c>
      <c r="C830" s="45" t="s">
        <v>20</v>
      </c>
      <c r="D830" s="36" t="s">
        <v>671</v>
      </c>
      <c r="E830" s="170" t="s">
        <v>672</v>
      </c>
      <c r="F830" s="170"/>
      <c r="G830" s="45" t="s">
        <v>673</v>
      </c>
      <c r="H830" s="55">
        <v>18.734999999999999</v>
      </c>
      <c r="I830" s="56">
        <v>18.690000000000001</v>
      </c>
      <c r="J830" s="56">
        <v>350.15</v>
      </c>
    </row>
    <row r="831" spans="1:10" ht="25.5" x14ac:dyDescent="0.2">
      <c r="A831" s="45" t="s">
        <v>666</v>
      </c>
      <c r="B831" s="45" t="s">
        <v>824</v>
      </c>
      <c r="C831" s="45" t="s">
        <v>20</v>
      </c>
      <c r="D831" s="36" t="s">
        <v>825</v>
      </c>
      <c r="E831" s="170" t="s">
        <v>672</v>
      </c>
      <c r="F831" s="170"/>
      <c r="G831" s="45" t="s">
        <v>673</v>
      </c>
      <c r="H831" s="55">
        <v>4.3230000000000004</v>
      </c>
      <c r="I831" s="56">
        <v>15.87</v>
      </c>
      <c r="J831" s="56">
        <v>68.599999999999994</v>
      </c>
    </row>
    <row r="832" spans="1:10" ht="38.25" x14ac:dyDescent="0.2">
      <c r="A832" s="46" t="s">
        <v>676</v>
      </c>
      <c r="B832" s="46" t="s">
        <v>1034</v>
      </c>
      <c r="C832" s="46" t="s">
        <v>20</v>
      </c>
      <c r="D832" s="37" t="s">
        <v>1035</v>
      </c>
      <c r="E832" s="171" t="s">
        <v>679</v>
      </c>
      <c r="F832" s="171"/>
      <c r="G832" s="46" t="s">
        <v>92</v>
      </c>
      <c r="H832" s="57">
        <v>6</v>
      </c>
      <c r="I832" s="58">
        <v>17.04</v>
      </c>
      <c r="J832" s="58">
        <v>102.24</v>
      </c>
    </row>
    <row r="833" spans="1:10" ht="38.25" x14ac:dyDescent="0.2">
      <c r="A833" s="46" t="s">
        <v>676</v>
      </c>
      <c r="B833" s="46" t="s">
        <v>1044</v>
      </c>
      <c r="C833" s="46" t="s">
        <v>20</v>
      </c>
      <c r="D833" s="37" t="s">
        <v>1045</v>
      </c>
      <c r="E833" s="171" t="s">
        <v>679</v>
      </c>
      <c r="F833" s="171"/>
      <c r="G833" s="46" t="s">
        <v>1046</v>
      </c>
      <c r="H833" s="57">
        <v>1</v>
      </c>
      <c r="I833" s="58">
        <v>95.67</v>
      </c>
      <c r="J833" s="58">
        <v>95.67</v>
      </c>
    </row>
    <row r="834" spans="1:10" ht="38.25" x14ac:dyDescent="0.2">
      <c r="A834" s="46" t="s">
        <v>676</v>
      </c>
      <c r="B834" s="46" t="s">
        <v>1036</v>
      </c>
      <c r="C834" s="46" t="s">
        <v>20</v>
      </c>
      <c r="D834" s="37" t="s">
        <v>1037</v>
      </c>
      <c r="E834" s="171" t="s">
        <v>679</v>
      </c>
      <c r="F834" s="171"/>
      <c r="G834" s="46" t="s">
        <v>211</v>
      </c>
      <c r="H834" s="57">
        <v>1</v>
      </c>
      <c r="I834" s="58">
        <v>28.99</v>
      </c>
      <c r="J834" s="58">
        <v>28.99</v>
      </c>
    </row>
    <row r="835" spans="1:10" ht="38.25" x14ac:dyDescent="0.2">
      <c r="A835" s="46" t="s">
        <v>676</v>
      </c>
      <c r="B835" s="46" t="s">
        <v>1047</v>
      </c>
      <c r="C835" s="46" t="s">
        <v>20</v>
      </c>
      <c r="D835" s="37" t="s">
        <v>1048</v>
      </c>
      <c r="E835" s="171" t="s">
        <v>679</v>
      </c>
      <c r="F835" s="171"/>
      <c r="G835" s="46" t="s">
        <v>211</v>
      </c>
      <c r="H835" s="57">
        <v>4</v>
      </c>
      <c r="I835" s="58">
        <v>13.55</v>
      </c>
      <c r="J835" s="58">
        <v>54.2</v>
      </c>
    </row>
    <row r="836" spans="1:10" x14ac:dyDescent="0.2">
      <c r="A836" s="46" t="s">
        <v>676</v>
      </c>
      <c r="B836" s="46" t="s">
        <v>1026</v>
      </c>
      <c r="C836" s="46" t="s">
        <v>20</v>
      </c>
      <c r="D836" s="37" t="s">
        <v>1027</v>
      </c>
      <c r="E836" s="171" t="s">
        <v>679</v>
      </c>
      <c r="F836" s="171"/>
      <c r="G836" s="46" t="s">
        <v>107</v>
      </c>
      <c r="H836" s="57">
        <v>2.4</v>
      </c>
      <c r="I836" s="58">
        <v>16.59</v>
      </c>
      <c r="J836" s="58">
        <v>39.81</v>
      </c>
    </row>
    <row r="837" spans="1:10" ht="38.25" x14ac:dyDescent="0.2">
      <c r="A837" s="46" t="s">
        <v>676</v>
      </c>
      <c r="B837" s="46" t="s">
        <v>1038</v>
      </c>
      <c r="C837" s="46" t="s">
        <v>20</v>
      </c>
      <c r="D837" s="37" t="s">
        <v>1039</v>
      </c>
      <c r="E837" s="171" t="s">
        <v>679</v>
      </c>
      <c r="F837" s="171"/>
      <c r="G837" s="46" t="s">
        <v>92</v>
      </c>
      <c r="H837" s="57">
        <v>4</v>
      </c>
      <c r="I837" s="58">
        <v>4.05</v>
      </c>
      <c r="J837" s="58">
        <v>16.2</v>
      </c>
    </row>
    <row r="838" spans="1:10" ht="38.25" x14ac:dyDescent="0.2">
      <c r="A838" s="46" t="s">
        <v>676</v>
      </c>
      <c r="B838" s="46" t="s">
        <v>913</v>
      </c>
      <c r="C838" s="46" t="s">
        <v>20</v>
      </c>
      <c r="D838" s="37" t="s">
        <v>914</v>
      </c>
      <c r="E838" s="171" t="s">
        <v>679</v>
      </c>
      <c r="F838" s="171"/>
      <c r="G838" s="46" t="s">
        <v>92</v>
      </c>
      <c r="H838" s="57">
        <v>3</v>
      </c>
      <c r="I838" s="58">
        <v>15.13</v>
      </c>
      <c r="J838" s="58">
        <v>45.39</v>
      </c>
    </row>
    <row r="839" spans="1:10" ht="25.5" x14ac:dyDescent="0.2">
      <c r="A839" s="46" t="s">
        <v>676</v>
      </c>
      <c r="B839" s="46" t="s">
        <v>1049</v>
      </c>
      <c r="C839" s="46" t="s">
        <v>20</v>
      </c>
      <c r="D839" s="37" t="s">
        <v>1050</v>
      </c>
      <c r="E839" s="171" t="s">
        <v>679</v>
      </c>
      <c r="F839" s="171"/>
      <c r="G839" s="46" t="s">
        <v>92</v>
      </c>
      <c r="H839" s="57">
        <v>9</v>
      </c>
      <c r="I839" s="58">
        <v>28.3</v>
      </c>
      <c r="J839" s="58">
        <v>254.7</v>
      </c>
    </row>
    <row r="840" spans="1:10" ht="25.5" x14ac:dyDescent="0.2">
      <c r="A840" s="46" t="s">
        <v>676</v>
      </c>
      <c r="B840" s="46" t="s">
        <v>1030</v>
      </c>
      <c r="C840" s="46" t="s">
        <v>20</v>
      </c>
      <c r="D840" s="37" t="s">
        <v>1031</v>
      </c>
      <c r="E840" s="171" t="s">
        <v>679</v>
      </c>
      <c r="F840" s="171"/>
      <c r="G840" s="46" t="s">
        <v>92</v>
      </c>
      <c r="H840" s="57">
        <v>10</v>
      </c>
      <c r="I840" s="58">
        <v>22.65</v>
      </c>
      <c r="J840" s="58">
        <v>226.5</v>
      </c>
    </row>
    <row r="841" spans="1:10" ht="25.5" x14ac:dyDescent="0.2">
      <c r="A841" s="40"/>
      <c r="B841" s="40"/>
      <c r="C841" s="40"/>
      <c r="D841" s="50"/>
      <c r="E841" s="40" t="s">
        <v>686</v>
      </c>
      <c r="F841" s="59">
        <v>423.41</v>
      </c>
      <c r="G841" s="40" t="s">
        <v>687</v>
      </c>
      <c r="H841" s="59">
        <v>0</v>
      </c>
      <c r="I841" s="40" t="s">
        <v>688</v>
      </c>
      <c r="J841" s="59">
        <v>423.41</v>
      </c>
    </row>
    <row r="842" spans="1:10" ht="25.5" x14ac:dyDescent="0.2">
      <c r="A842" s="40"/>
      <c r="B842" s="40"/>
      <c r="C842" s="40"/>
      <c r="D842" s="50"/>
      <c r="E842" s="40" t="s">
        <v>689</v>
      </c>
      <c r="F842" s="59">
        <v>505.51</v>
      </c>
      <c r="G842" s="40"/>
      <c r="H842" s="172" t="s">
        <v>690</v>
      </c>
      <c r="I842" s="172"/>
      <c r="J842" s="59">
        <v>2259.56</v>
      </c>
    </row>
    <row r="843" spans="1:10" ht="26.25" thickBot="1" x14ac:dyDescent="0.25">
      <c r="A843" s="32"/>
      <c r="B843" s="32"/>
      <c r="C843" s="32"/>
      <c r="D843" s="31"/>
      <c r="E843" s="32"/>
      <c r="F843" s="32"/>
      <c r="G843" s="32" t="s">
        <v>691</v>
      </c>
      <c r="H843" s="60">
        <v>6</v>
      </c>
      <c r="I843" s="32" t="s">
        <v>692</v>
      </c>
      <c r="J843" s="61">
        <v>13557.36</v>
      </c>
    </row>
    <row r="844" spans="1:10" ht="15" thickTop="1" x14ac:dyDescent="0.2">
      <c r="A844" s="47"/>
      <c r="B844" s="47"/>
      <c r="C844" s="47"/>
      <c r="D844" s="38"/>
      <c r="E844" s="47"/>
      <c r="F844" s="47"/>
      <c r="G844" s="47"/>
      <c r="H844" s="47"/>
      <c r="I844" s="47"/>
      <c r="J844" s="47"/>
    </row>
    <row r="845" spans="1:10" x14ac:dyDescent="0.2">
      <c r="A845" s="42" t="s">
        <v>260</v>
      </c>
      <c r="B845" s="42"/>
      <c r="C845" s="42"/>
      <c r="D845" s="33" t="s">
        <v>261</v>
      </c>
      <c r="E845" s="42"/>
      <c r="F845" s="173"/>
      <c r="G845" s="173"/>
      <c r="H845" s="42"/>
      <c r="I845" s="42"/>
      <c r="J845" s="52">
        <v>16419.04</v>
      </c>
    </row>
    <row r="846" spans="1:10" ht="15" x14ac:dyDescent="0.2">
      <c r="A846" s="43" t="s">
        <v>262</v>
      </c>
      <c r="B846" s="43" t="s">
        <v>7</v>
      </c>
      <c r="C846" s="43" t="s">
        <v>8</v>
      </c>
      <c r="D846" s="34" t="s">
        <v>9</v>
      </c>
      <c r="E846" s="174" t="s">
        <v>663</v>
      </c>
      <c r="F846" s="174"/>
      <c r="G846" s="43" t="s">
        <v>10</v>
      </c>
      <c r="H846" s="43" t="s">
        <v>11</v>
      </c>
      <c r="I846" s="43" t="s">
        <v>12</v>
      </c>
      <c r="J846" s="43" t="s">
        <v>14</v>
      </c>
    </row>
    <row r="847" spans="1:10" ht="38.25" x14ac:dyDescent="0.2">
      <c r="A847" s="44" t="s">
        <v>664</v>
      </c>
      <c r="B847" s="44" t="s">
        <v>263</v>
      </c>
      <c r="C847" s="44" t="s">
        <v>20</v>
      </c>
      <c r="D847" s="35" t="s">
        <v>264</v>
      </c>
      <c r="E847" s="175" t="s">
        <v>1013</v>
      </c>
      <c r="F847" s="175"/>
      <c r="G847" s="44" t="s">
        <v>22</v>
      </c>
      <c r="H847" s="53">
        <v>1</v>
      </c>
      <c r="I847" s="54">
        <v>38.479999999999997</v>
      </c>
      <c r="J847" s="54">
        <v>38.479999999999997</v>
      </c>
    </row>
    <row r="848" spans="1:10" ht="38.25" x14ac:dyDescent="0.2">
      <c r="A848" s="45" t="s">
        <v>666</v>
      </c>
      <c r="B848" s="45" t="s">
        <v>1014</v>
      </c>
      <c r="C848" s="45" t="s">
        <v>20</v>
      </c>
      <c r="D848" s="36" t="s">
        <v>1015</v>
      </c>
      <c r="E848" s="170" t="s">
        <v>744</v>
      </c>
      <c r="F848" s="170"/>
      <c r="G848" s="45" t="s">
        <v>745</v>
      </c>
      <c r="H848" s="55">
        <v>3.7199999999999997E-2</v>
      </c>
      <c r="I848" s="56">
        <v>17.43</v>
      </c>
      <c r="J848" s="56">
        <v>0.64</v>
      </c>
    </row>
    <row r="849" spans="1:10" ht="38.25" x14ac:dyDescent="0.2">
      <c r="A849" s="45" t="s">
        <v>666</v>
      </c>
      <c r="B849" s="45" t="s">
        <v>1016</v>
      </c>
      <c r="C849" s="45" t="s">
        <v>20</v>
      </c>
      <c r="D849" s="36" t="s">
        <v>1017</v>
      </c>
      <c r="E849" s="170" t="s">
        <v>744</v>
      </c>
      <c r="F849" s="170"/>
      <c r="G849" s="45" t="s">
        <v>748</v>
      </c>
      <c r="H849" s="55">
        <v>5.16E-2</v>
      </c>
      <c r="I849" s="56">
        <v>16.399999999999999</v>
      </c>
      <c r="J849" s="56">
        <v>0.84</v>
      </c>
    </row>
    <row r="850" spans="1:10" ht="25.5" x14ac:dyDescent="0.2">
      <c r="A850" s="45" t="s">
        <v>666</v>
      </c>
      <c r="B850" s="45" t="s">
        <v>731</v>
      </c>
      <c r="C850" s="45" t="s">
        <v>20</v>
      </c>
      <c r="D850" s="36" t="s">
        <v>732</v>
      </c>
      <c r="E850" s="170" t="s">
        <v>672</v>
      </c>
      <c r="F850" s="170"/>
      <c r="G850" s="45" t="s">
        <v>673</v>
      </c>
      <c r="H850" s="55">
        <v>0.254</v>
      </c>
      <c r="I850" s="56">
        <v>18.68</v>
      </c>
      <c r="J850" s="56">
        <v>4.74</v>
      </c>
    </row>
    <row r="851" spans="1:10" ht="25.5" x14ac:dyDescent="0.2">
      <c r="A851" s="45" t="s">
        <v>666</v>
      </c>
      <c r="B851" s="45" t="s">
        <v>674</v>
      </c>
      <c r="C851" s="45" t="s">
        <v>20</v>
      </c>
      <c r="D851" s="36" t="s">
        <v>675</v>
      </c>
      <c r="E851" s="170" t="s">
        <v>672</v>
      </c>
      <c r="F851" s="170"/>
      <c r="G851" s="45" t="s">
        <v>673</v>
      </c>
      <c r="H851" s="55">
        <v>0.52100000000000002</v>
      </c>
      <c r="I851" s="56">
        <v>15.06</v>
      </c>
      <c r="J851" s="56">
        <v>7.84</v>
      </c>
    </row>
    <row r="852" spans="1:10" ht="38.25" x14ac:dyDescent="0.2">
      <c r="A852" s="46" t="s">
        <v>676</v>
      </c>
      <c r="B852" s="46" t="s">
        <v>1051</v>
      </c>
      <c r="C852" s="46" t="s">
        <v>20</v>
      </c>
      <c r="D852" s="37" t="s">
        <v>1052</v>
      </c>
      <c r="E852" s="171" t="s">
        <v>679</v>
      </c>
      <c r="F852" s="171"/>
      <c r="G852" s="46" t="s">
        <v>1053</v>
      </c>
      <c r="H852" s="57">
        <v>2.75E-2</v>
      </c>
      <c r="I852" s="58">
        <v>888</v>
      </c>
      <c r="J852" s="58">
        <v>24.42</v>
      </c>
    </row>
    <row r="853" spans="1:10" ht="25.5" x14ac:dyDescent="0.2">
      <c r="A853" s="40"/>
      <c r="B853" s="40"/>
      <c r="C853" s="40"/>
      <c r="D853" s="50"/>
      <c r="E853" s="40" t="s">
        <v>686</v>
      </c>
      <c r="F853" s="59">
        <v>9.4700000000000006</v>
      </c>
      <c r="G853" s="40" t="s">
        <v>687</v>
      </c>
      <c r="H853" s="59">
        <v>0</v>
      </c>
      <c r="I853" s="40" t="s">
        <v>688</v>
      </c>
      <c r="J853" s="59">
        <v>9.4700000000000006</v>
      </c>
    </row>
    <row r="854" spans="1:10" ht="25.5" x14ac:dyDescent="0.2">
      <c r="A854" s="40"/>
      <c r="B854" s="40"/>
      <c r="C854" s="40"/>
      <c r="D854" s="50"/>
      <c r="E854" s="40" t="s">
        <v>689</v>
      </c>
      <c r="F854" s="59">
        <v>11.08</v>
      </c>
      <c r="G854" s="40"/>
      <c r="H854" s="172" t="s">
        <v>690</v>
      </c>
      <c r="I854" s="172"/>
      <c r="J854" s="59">
        <v>49.56</v>
      </c>
    </row>
    <row r="855" spans="1:10" ht="26.25" thickBot="1" x14ac:dyDescent="0.25">
      <c r="A855" s="32"/>
      <c r="B855" s="32"/>
      <c r="C855" s="32"/>
      <c r="D855" s="31"/>
      <c r="E855" s="32"/>
      <c r="F855" s="32"/>
      <c r="G855" s="32" t="s">
        <v>691</v>
      </c>
      <c r="H855" s="60">
        <v>251.09</v>
      </c>
      <c r="I855" s="32" t="s">
        <v>692</v>
      </c>
      <c r="J855" s="61">
        <v>12444.02</v>
      </c>
    </row>
    <row r="856" spans="1:10" ht="15" thickTop="1" x14ac:dyDescent="0.2">
      <c r="A856" s="47"/>
      <c r="B856" s="47"/>
      <c r="C856" s="47"/>
      <c r="D856" s="38"/>
      <c r="E856" s="47"/>
      <c r="F856" s="47"/>
      <c r="G856" s="47"/>
      <c r="H856" s="47"/>
      <c r="I856" s="47"/>
      <c r="J856" s="47"/>
    </row>
    <row r="857" spans="1:10" ht="15" x14ac:dyDescent="0.2">
      <c r="A857" s="43" t="s">
        <v>265</v>
      </c>
      <c r="B857" s="43" t="s">
        <v>7</v>
      </c>
      <c r="C857" s="43" t="s">
        <v>8</v>
      </c>
      <c r="D857" s="34" t="s">
        <v>9</v>
      </c>
      <c r="E857" s="174" t="s">
        <v>663</v>
      </c>
      <c r="F857" s="174"/>
      <c r="G857" s="43" t="s">
        <v>10</v>
      </c>
      <c r="H857" s="43" t="s">
        <v>11</v>
      </c>
      <c r="I857" s="43" t="s">
        <v>12</v>
      </c>
      <c r="J857" s="43" t="s">
        <v>14</v>
      </c>
    </row>
    <row r="858" spans="1:10" ht="51" x14ac:dyDescent="0.2">
      <c r="A858" s="44" t="s">
        <v>664</v>
      </c>
      <c r="B858" s="44" t="s">
        <v>266</v>
      </c>
      <c r="C858" s="44" t="s">
        <v>20</v>
      </c>
      <c r="D858" s="35" t="s">
        <v>267</v>
      </c>
      <c r="E858" s="175" t="s">
        <v>1013</v>
      </c>
      <c r="F858" s="175"/>
      <c r="G858" s="44" t="s">
        <v>92</v>
      </c>
      <c r="H858" s="53">
        <v>1</v>
      </c>
      <c r="I858" s="54">
        <v>24.96</v>
      </c>
      <c r="J858" s="54">
        <v>24.96</v>
      </c>
    </row>
    <row r="859" spans="1:10" ht="38.25" x14ac:dyDescent="0.2">
      <c r="A859" s="45" t="s">
        <v>666</v>
      </c>
      <c r="B859" s="45" t="s">
        <v>1014</v>
      </c>
      <c r="C859" s="45" t="s">
        <v>20</v>
      </c>
      <c r="D859" s="36" t="s">
        <v>1015</v>
      </c>
      <c r="E859" s="170" t="s">
        <v>744</v>
      </c>
      <c r="F859" s="170"/>
      <c r="G859" s="45" t="s">
        <v>745</v>
      </c>
      <c r="H859" s="55">
        <v>6.3E-3</v>
      </c>
      <c r="I859" s="56">
        <v>17.43</v>
      </c>
      <c r="J859" s="56">
        <v>0.1</v>
      </c>
    </row>
    <row r="860" spans="1:10" ht="38.25" x14ac:dyDescent="0.2">
      <c r="A860" s="45" t="s">
        <v>666</v>
      </c>
      <c r="B860" s="45" t="s">
        <v>1016</v>
      </c>
      <c r="C860" s="45" t="s">
        <v>20</v>
      </c>
      <c r="D860" s="36" t="s">
        <v>1017</v>
      </c>
      <c r="E860" s="170" t="s">
        <v>744</v>
      </c>
      <c r="F860" s="170"/>
      <c r="G860" s="45" t="s">
        <v>748</v>
      </c>
      <c r="H860" s="55">
        <v>8.6999999999999994E-3</v>
      </c>
      <c r="I860" s="56">
        <v>16.399999999999999</v>
      </c>
      <c r="J860" s="56">
        <v>0.14000000000000001</v>
      </c>
    </row>
    <row r="861" spans="1:10" ht="63.75" x14ac:dyDescent="0.2">
      <c r="A861" s="45" t="s">
        <v>666</v>
      </c>
      <c r="B861" s="45" t="s">
        <v>1054</v>
      </c>
      <c r="C861" s="45" t="s">
        <v>20</v>
      </c>
      <c r="D861" s="36" t="s">
        <v>1055</v>
      </c>
      <c r="E861" s="170" t="s">
        <v>672</v>
      </c>
      <c r="F861" s="170"/>
      <c r="G861" s="45" t="s">
        <v>47</v>
      </c>
      <c r="H861" s="55">
        <v>1.17E-2</v>
      </c>
      <c r="I861" s="56">
        <v>587.13</v>
      </c>
      <c r="J861" s="56">
        <v>6.86</v>
      </c>
    </row>
    <row r="862" spans="1:10" ht="25.5" x14ac:dyDescent="0.2">
      <c r="A862" s="45" t="s">
        <v>666</v>
      </c>
      <c r="B862" s="45" t="s">
        <v>674</v>
      </c>
      <c r="C862" s="45" t="s">
        <v>20</v>
      </c>
      <c r="D862" s="36" t="s">
        <v>675</v>
      </c>
      <c r="E862" s="170" t="s">
        <v>672</v>
      </c>
      <c r="F862" s="170"/>
      <c r="G862" s="45" t="s">
        <v>673</v>
      </c>
      <c r="H862" s="55">
        <v>0.35</v>
      </c>
      <c r="I862" s="56">
        <v>15.06</v>
      </c>
      <c r="J862" s="56">
        <v>5.27</v>
      </c>
    </row>
    <row r="863" spans="1:10" ht="25.5" x14ac:dyDescent="0.2">
      <c r="A863" s="45" t="s">
        <v>666</v>
      </c>
      <c r="B863" s="45" t="s">
        <v>731</v>
      </c>
      <c r="C863" s="45" t="s">
        <v>20</v>
      </c>
      <c r="D863" s="36" t="s">
        <v>732</v>
      </c>
      <c r="E863" s="170" t="s">
        <v>672</v>
      </c>
      <c r="F863" s="170"/>
      <c r="G863" s="45" t="s">
        <v>673</v>
      </c>
      <c r="H863" s="55">
        <v>0.30499999999999999</v>
      </c>
      <c r="I863" s="56">
        <v>18.68</v>
      </c>
      <c r="J863" s="56">
        <v>5.69</v>
      </c>
    </row>
    <row r="864" spans="1:10" ht="25.5" x14ac:dyDescent="0.2">
      <c r="A864" s="46" t="s">
        <v>676</v>
      </c>
      <c r="B864" s="46" t="s">
        <v>1056</v>
      </c>
      <c r="C864" s="46" t="s">
        <v>20</v>
      </c>
      <c r="D864" s="37" t="s">
        <v>1057</v>
      </c>
      <c r="E864" s="171" t="s">
        <v>679</v>
      </c>
      <c r="F864" s="171"/>
      <c r="G864" s="46" t="s">
        <v>211</v>
      </c>
      <c r="H864" s="57">
        <v>3</v>
      </c>
      <c r="I864" s="58">
        <v>2.2999999999999998</v>
      </c>
      <c r="J864" s="58">
        <v>6.9</v>
      </c>
    </row>
    <row r="865" spans="1:10" ht="25.5" x14ac:dyDescent="0.2">
      <c r="A865" s="40"/>
      <c r="B865" s="40"/>
      <c r="C865" s="40"/>
      <c r="D865" s="50"/>
      <c r="E865" s="40" t="s">
        <v>686</v>
      </c>
      <c r="F865" s="59">
        <v>8.24</v>
      </c>
      <c r="G865" s="40" t="s">
        <v>687</v>
      </c>
      <c r="H865" s="59">
        <v>0</v>
      </c>
      <c r="I865" s="40" t="s">
        <v>688</v>
      </c>
      <c r="J865" s="59">
        <v>8.24</v>
      </c>
    </row>
    <row r="866" spans="1:10" ht="25.5" x14ac:dyDescent="0.2">
      <c r="A866" s="40"/>
      <c r="B866" s="40"/>
      <c r="C866" s="40"/>
      <c r="D866" s="50"/>
      <c r="E866" s="40" t="s">
        <v>689</v>
      </c>
      <c r="F866" s="59">
        <v>7.19</v>
      </c>
      <c r="G866" s="40"/>
      <c r="H866" s="172" t="s">
        <v>690</v>
      </c>
      <c r="I866" s="172"/>
      <c r="J866" s="59">
        <v>32.15</v>
      </c>
    </row>
    <row r="867" spans="1:10" ht="26.25" thickBot="1" x14ac:dyDescent="0.25">
      <c r="A867" s="32"/>
      <c r="B867" s="32"/>
      <c r="C867" s="32"/>
      <c r="D867" s="31"/>
      <c r="E867" s="32"/>
      <c r="F867" s="32"/>
      <c r="G867" s="32" t="s">
        <v>691</v>
      </c>
      <c r="H867" s="60">
        <v>36.4</v>
      </c>
      <c r="I867" s="32" t="s">
        <v>692</v>
      </c>
      <c r="J867" s="61">
        <v>1170.26</v>
      </c>
    </row>
    <row r="868" spans="1:10" ht="15" thickTop="1" x14ac:dyDescent="0.2">
      <c r="A868" s="47"/>
      <c r="B868" s="47"/>
      <c r="C868" s="47"/>
      <c r="D868" s="38"/>
      <c r="E868" s="47"/>
      <c r="F868" s="47"/>
      <c r="G868" s="47"/>
      <c r="H868" s="47"/>
      <c r="I868" s="47"/>
      <c r="J868" s="47"/>
    </row>
    <row r="869" spans="1:10" ht="15" x14ac:dyDescent="0.2">
      <c r="A869" s="43" t="s">
        <v>268</v>
      </c>
      <c r="B869" s="43" t="s">
        <v>7</v>
      </c>
      <c r="C869" s="43" t="s">
        <v>8</v>
      </c>
      <c r="D869" s="34" t="s">
        <v>9</v>
      </c>
      <c r="E869" s="174" t="s">
        <v>663</v>
      </c>
      <c r="F869" s="174"/>
      <c r="G869" s="43" t="s">
        <v>10</v>
      </c>
      <c r="H869" s="43" t="s">
        <v>11</v>
      </c>
      <c r="I869" s="43" t="s">
        <v>12</v>
      </c>
      <c r="J869" s="43" t="s">
        <v>14</v>
      </c>
    </row>
    <row r="870" spans="1:10" ht="51" x14ac:dyDescent="0.2">
      <c r="A870" s="44" t="s">
        <v>664</v>
      </c>
      <c r="B870" s="44" t="s">
        <v>269</v>
      </c>
      <c r="C870" s="44" t="s">
        <v>20</v>
      </c>
      <c r="D870" s="35" t="s">
        <v>270</v>
      </c>
      <c r="E870" s="175" t="s">
        <v>1013</v>
      </c>
      <c r="F870" s="175"/>
      <c r="G870" s="44" t="s">
        <v>22</v>
      </c>
      <c r="H870" s="53">
        <v>1</v>
      </c>
      <c r="I870" s="54">
        <v>61.64</v>
      </c>
      <c r="J870" s="54">
        <v>61.64</v>
      </c>
    </row>
    <row r="871" spans="1:10" ht="38.25" x14ac:dyDescent="0.2">
      <c r="A871" s="45" t="s">
        <v>666</v>
      </c>
      <c r="B871" s="45" t="s">
        <v>1014</v>
      </c>
      <c r="C871" s="45" t="s">
        <v>20</v>
      </c>
      <c r="D871" s="36" t="s">
        <v>1015</v>
      </c>
      <c r="E871" s="170" t="s">
        <v>744</v>
      </c>
      <c r="F871" s="170"/>
      <c r="G871" s="45" t="s">
        <v>745</v>
      </c>
      <c r="H871" s="55">
        <v>5.3E-3</v>
      </c>
      <c r="I871" s="56">
        <v>17.43</v>
      </c>
      <c r="J871" s="56">
        <v>0.09</v>
      </c>
    </row>
    <row r="872" spans="1:10" ht="38.25" x14ac:dyDescent="0.2">
      <c r="A872" s="45" t="s">
        <v>666</v>
      </c>
      <c r="B872" s="45" t="s">
        <v>1016</v>
      </c>
      <c r="C872" s="45" t="s">
        <v>20</v>
      </c>
      <c r="D872" s="36" t="s">
        <v>1017</v>
      </c>
      <c r="E872" s="170" t="s">
        <v>744</v>
      </c>
      <c r="F872" s="170"/>
      <c r="G872" s="45" t="s">
        <v>748</v>
      </c>
      <c r="H872" s="55">
        <v>7.3000000000000001E-3</v>
      </c>
      <c r="I872" s="56">
        <v>16.399999999999999</v>
      </c>
      <c r="J872" s="56">
        <v>0.11</v>
      </c>
    </row>
    <row r="873" spans="1:10" ht="25.5" x14ac:dyDescent="0.2">
      <c r="A873" s="45" t="s">
        <v>666</v>
      </c>
      <c r="B873" s="45" t="s">
        <v>674</v>
      </c>
      <c r="C873" s="45" t="s">
        <v>20</v>
      </c>
      <c r="D873" s="36" t="s">
        <v>675</v>
      </c>
      <c r="E873" s="170" t="s">
        <v>672</v>
      </c>
      <c r="F873" s="170"/>
      <c r="G873" s="45" t="s">
        <v>673</v>
      </c>
      <c r="H873" s="55">
        <v>0.16600000000000001</v>
      </c>
      <c r="I873" s="56">
        <v>15.06</v>
      </c>
      <c r="J873" s="56">
        <v>2.4900000000000002</v>
      </c>
    </row>
    <row r="874" spans="1:10" ht="25.5" x14ac:dyDescent="0.2">
      <c r="A874" s="45" t="s">
        <v>666</v>
      </c>
      <c r="B874" s="45" t="s">
        <v>731</v>
      </c>
      <c r="C874" s="45" t="s">
        <v>20</v>
      </c>
      <c r="D874" s="36" t="s">
        <v>732</v>
      </c>
      <c r="E874" s="170" t="s">
        <v>672</v>
      </c>
      <c r="F874" s="170"/>
      <c r="G874" s="45" t="s">
        <v>673</v>
      </c>
      <c r="H874" s="55">
        <v>0.128</v>
      </c>
      <c r="I874" s="56">
        <v>18.68</v>
      </c>
      <c r="J874" s="56">
        <v>2.39</v>
      </c>
    </row>
    <row r="875" spans="1:10" ht="38.25" x14ac:dyDescent="0.2">
      <c r="A875" s="46" t="s">
        <v>676</v>
      </c>
      <c r="B875" s="46" t="s">
        <v>1058</v>
      </c>
      <c r="C875" s="46" t="s">
        <v>20</v>
      </c>
      <c r="D875" s="37" t="s">
        <v>1059</v>
      </c>
      <c r="E875" s="171" t="s">
        <v>679</v>
      </c>
      <c r="F875" s="171"/>
      <c r="G875" s="46" t="s">
        <v>1060</v>
      </c>
      <c r="H875" s="57">
        <v>1.26</v>
      </c>
      <c r="I875" s="58">
        <v>0.23</v>
      </c>
      <c r="J875" s="58">
        <v>0.28000000000000003</v>
      </c>
    </row>
    <row r="876" spans="1:10" ht="38.25" x14ac:dyDescent="0.2">
      <c r="A876" s="46" t="s">
        <v>676</v>
      </c>
      <c r="B876" s="46" t="s">
        <v>1061</v>
      </c>
      <c r="C876" s="46" t="s">
        <v>20</v>
      </c>
      <c r="D876" s="37" t="s">
        <v>1062</v>
      </c>
      <c r="E876" s="171" t="s">
        <v>679</v>
      </c>
      <c r="F876" s="171"/>
      <c r="G876" s="46" t="s">
        <v>211</v>
      </c>
      <c r="H876" s="57">
        <v>1.26</v>
      </c>
      <c r="I876" s="58">
        <v>3.51</v>
      </c>
      <c r="J876" s="58">
        <v>4.42</v>
      </c>
    </row>
    <row r="877" spans="1:10" ht="25.5" x14ac:dyDescent="0.2">
      <c r="A877" s="46" t="s">
        <v>676</v>
      </c>
      <c r="B877" s="46" t="s">
        <v>1063</v>
      </c>
      <c r="C877" s="46" t="s">
        <v>20</v>
      </c>
      <c r="D877" s="37" t="s">
        <v>1064</v>
      </c>
      <c r="E877" s="171" t="s">
        <v>679</v>
      </c>
      <c r="F877" s="171"/>
      <c r="G877" s="46" t="s">
        <v>22</v>
      </c>
      <c r="H877" s="57">
        <v>1.357</v>
      </c>
      <c r="I877" s="58">
        <v>38.22</v>
      </c>
      <c r="J877" s="58">
        <v>51.86</v>
      </c>
    </row>
    <row r="878" spans="1:10" ht="25.5" x14ac:dyDescent="0.2">
      <c r="A878" s="40"/>
      <c r="B878" s="40"/>
      <c r="C878" s="40"/>
      <c r="D878" s="50"/>
      <c r="E878" s="40" t="s">
        <v>686</v>
      </c>
      <c r="F878" s="59">
        <v>3.45</v>
      </c>
      <c r="G878" s="40" t="s">
        <v>687</v>
      </c>
      <c r="H878" s="59">
        <v>0</v>
      </c>
      <c r="I878" s="40" t="s">
        <v>688</v>
      </c>
      <c r="J878" s="59">
        <v>3.45</v>
      </c>
    </row>
    <row r="879" spans="1:10" ht="25.5" x14ac:dyDescent="0.2">
      <c r="A879" s="40"/>
      <c r="B879" s="40"/>
      <c r="C879" s="40"/>
      <c r="D879" s="50"/>
      <c r="E879" s="40" t="s">
        <v>689</v>
      </c>
      <c r="F879" s="59">
        <v>17.760000000000002</v>
      </c>
      <c r="G879" s="40"/>
      <c r="H879" s="172" t="s">
        <v>690</v>
      </c>
      <c r="I879" s="172"/>
      <c r="J879" s="59">
        <v>79.400000000000006</v>
      </c>
    </row>
    <row r="880" spans="1:10" ht="26.25" thickBot="1" x14ac:dyDescent="0.25">
      <c r="A880" s="32"/>
      <c r="B880" s="32"/>
      <c r="C880" s="32"/>
      <c r="D880" s="31"/>
      <c r="E880" s="32"/>
      <c r="F880" s="32"/>
      <c r="G880" s="32" t="s">
        <v>691</v>
      </c>
      <c r="H880" s="60">
        <v>16.02</v>
      </c>
      <c r="I880" s="32" t="s">
        <v>692</v>
      </c>
      <c r="J880" s="61">
        <v>1271.98</v>
      </c>
    </row>
    <row r="881" spans="1:10" ht="15" thickTop="1" x14ac:dyDescent="0.2">
      <c r="A881" s="47"/>
      <c r="B881" s="47"/>
      <c r="C881" s="47"/>
      <c r="D881" s="38"/>
      <c r="E881" s="47"/>
      <c r="F881" s="47"/>
      <c r="G881" s="47"/>
      <c r="H881" s="47"/>
      <c r="I881" s="47"/>
      <c r="J881" s="47"/>
    </row>
    <row r="882" spans="1:10" ht="15" x14ac:dyDescent="0.2">
      <c r="A882" s="43" t="s">
        <v>271</v>
      </c>
      <c r="B882" s="43" t="s">
        <v>7</v>
      </c>
      <c r="C882" s="43" t="s">
        <v>8</v>
      </c>
      <c r="D882" s="34" t="s">
        <v>9</v>
      </c>
      <c r="E882" s="174" t="s">
        <v>663</v>
      </c>
      <c r="F882" s="174"/>
      <c r="G882" s="43" t="s">
        <v>10</v>
      </c>
      <c r="H882" s="43" t="s">
        <v>11</v>
      </c>
      <c r="I882" s="43" t="s">
        <v>12</v>
      </c>
      <c r="J882" s="43" t="s">
        <v>14</v>
      </c>
    </row>
    <row r="883" spans="1:10" ht="38.25" x14ac:dyDescent="0.2">
      <c r="A883" s="44" t="s">
        <v>664</v>
      </c>
      <c r="B883" s="44" t="s">
        <v>272</v>
      </c>
      <c r="C883" s="44" t="s">
        <v>20</v>
      </c>
      <c r="D883" s="35" t="s">
        <v>273</v>
      </c>
      <c r="E883" s="175" t="s">
        <v>1013</v>
      </c>
      <c r="F883" s="175"/>
      <c r="G883" s="44" t="s">
        <v>92</v>
      </c>
      <c r="H883" s="53">
        <v>1</v>
      </c>
      <c r="I883" s="54">
        <v>71.81</v>
      </c>
      <c r="J883" s="54">
        <v>71.81</v>
      </c>
    </row>
    <row r="884" spans="1:10" ht="38.25" x14ac:dyDescent="0.2">
      <c r="A884" s="45" t="s">
        <v>666</v>
      </c>
      <c r="B884" s="45" t="s">
        <v>1014</v>
      </c>
      <c r="C884" s="45" t="s">
        <v>20</v>
      </c>
      <c r="D884" s="36" t="s">
        <v>1015</v>
      </c>
      <c r="E884" s="170" t="s">
        <v>744</v>
      </c>
      <c r="F884" s="170"/>
      <c r="G884" s="45" t="s">
        <v>745</v>
      </c>
      <c r="H884" s="55">
        <v>1.32E-2</v>
      </c>
      <c r="I884" s="56">
        <v>17.43</v>
      </c>
      <c r="J884" s="56">
        <v>0.23</v>
      </c>
    </row>
    <row r="885" spans="1:10" ht="38.25" x14ac:dyDescent="0.2">
      <c r="A885" s="45" t="s">
        <v>666</v>
      </c>
      <c r="B885" s="45" t="s">
        <v>1016</v>
      </c>
      <c r="C885" s="45" t="s">
        <v>20</v>
      </c>
      <c r="D885" s="36" t="s">
        <v>1017</v>
      </c>
      <c r="E885" s="170" t="s">
        <v>744</v>
      </c>
      <c r="F885" s="170"/>
      <c r="G885" s="45" t="s">
        <v>748</v>
      </c>
      <c r="H885" s="55">
        <v>1.83E-2</v>
      </c>
      <c r="I885" s="56">
        <v>16.399999999999999</v>
      </c>
      <c r="J885" s="56">
        <v>0.3</v>
      </c>
    </row>
    <row r="886" spans="1:10" ht="25.5" x14ac:dyDescent="0.2">
      <c r="A886" s="45" t="s">
        <v>666</v>
      </c>
      <c r="B886" s="45" t="s">
        <v>731</v>
      </c>
      <c r="C886" s="45" t="s">
        <v>20</v>
      </c>
      <c r="D886" s="36" t="s">
        <v>732</v>
      </c>
      <c r="E886" s="170" t="s">
        <v>672</v>
      </c>
      <c r="F886" s="170"/>
      <c r="G886" s="45" t="s">
        <v>673</v>
      </c>
      <c r="H886" s="55">
        <v>0.27700000000000002</v>
      </c>
      <c r="I886" s="56">
        <v>18.68</v>
      </c>
      <c r="J886" s="56">
        <v>5.17</v>
      </c>
    </row>
    <row r="887" spans="1:10" ht="25.5" x14ac:dyDescent="0.2">
      <c r="A887" s="45" t="s">
        <v>666</v>
      </c>
      <c r="B887" s="45" t="s">
        <v>674</v>
      </c>
      <c r="C887" s="45" t="s">
        <v>20</v>
      </c>
      <c r="D887" s="36" t="s">
        <v>675</v>
      </c>
      <c r="E887" s="170" t="s">
        <v>672</v>
      </c>
      <c r="F887" s="170"/>
      <c r="G887" s="45" t="s">
        <v>673</v>
      </c>
      <c r="H887" s="55">
        <v>0.371</v>
      </c>
      <c r="I887" s="56">
        <v>15.06</v>
      </c>
      <c r="J887" s="56">
        <v>5.58</v>
      </c>
    </row>
    <row r="888" spans="1:10" ht="25.5" x14ac:dyDescent="0.2">
      <c r="A888" s="46" t="s">
        <v>676</v>
      </c>
      <c r="B888" s="46" t="s">
        <v>1065</v>
      </c>
      <c r="C888" s="46" t="s">
        <v>20</v>
      </c>
      <c r="D888" s="37" t="s">
        <v>1066</v>
      </c>
      <c r="E888" s="171" t="s">
        <v>679</v>
      </c>
      <c r="F888" s="171"/>
      <c r="G888" s="46" t="s">
        <v>92</v>
      </c>
      <c r="H888" s="57">
        <v>1.05</v>
      </c>
      <c r="I888" s="58">
        <v>44.3</v>
      </c>
      <c r="J888" s="58">
        <v>46.51</v>
      </c>
    </row>
    <row r="889" spans="1:10" ht="25.5" x14ac:dyDescent="0.2">
      <c r="A889" s="46" t="s">
        <v>676</v>
      </c>
      <c r="B889" s="46" t="s">
        <v>1067</v>
      </c>
      <c r="C889" s="46" t="s">
        <v>20</v>
      </c>
      <c r="D889" s="37" t="s">
        <v>1068</v>
      </c>
      <c r="E889" s="171" t="s">
        <v>679</v>
      </c>
      <c r="F889" s="171"/>
      <c r="G889" s="46" t="s">
        <v>107</v>
      </c>
      <c r="H889" s="57">
        <v>2.3999999999999998E-3</v>
      </c>
      <c r="I889" s="58">
        <v>65.8</v>
      </c>
      <c r="J889" s="58">
        <v>0.15</v>
      </c>
    </row>
    <row r="890" spans="1:10" x14ac:dyDescent="0.2">
      <c r="A890" s="46" t="s">
        <v>676</v>
      </c>
      <c r="B890" s="46" t="s">
        <v>1069</v>
      </c>
      <c r="C890" s="46" t="s">
        <v>20</v>
      </c>
      <c r="D890" s="37" t="s">
        <v>1070</v>
      </c>
      <c r="E890" s="171" t="s">
        <v>679</v>
      </c>
      <c r="F890" s="171"/>
      <c r="G890" s="46" t="s">
        <v>107</v>
      </c>
      <c r="H890" s="57">
        <v>1.2999999999999999E-2</v>
      </c>
      <c r="I890" s="58">
        <v>16.329999999999998</v>
      </c>
      <c r="J890" s="58">
        <v>0.21</v>
      </c>
    </row>
    <row r="891" spans="1:10" ht="25.5" x14ac:dyDescent="0.2">
      <c r="A891" s="46" t="s">
        <v>676</v>
      </c>
      <c r="B891" s="46" t="s">
        <v>978</v>
      </c>
      <c r="C891" s="46" t="s">
        <v>20</v>
      </c>
      <c r="D891" s="37" t="s">
        <v>979</v>
      </c>
      <c r="E891" s="171" t="s">
        <v>679</v>
      </c>
      <c r="F891" s="171"/>
      <c r="G891" s="46" t="s">
        <v>980</v>
      </c>
      <c r="H891" s="57">
        <v>8.1000000000000003E-2</v>
      </c>
      <c r="I891" s="58">
        <v>36.64</v>
      </c>
      <c r="J891" s="58">
        <v>2.96</v>
      </c>
    </row>
    <row r="892" spans="1:10" x14ac:dyDescent="0.2">
      <c r="A892" s="46" t="s">
        <v>676</v>
      </c>
      <c r="B892" s="46" t="s">
        <v>1071</v>
      </c>
      <c r="C892" s="46" t="s">
        <v>20</v>
      </c>
      <c r="D892" s="37" t="s">
        <v>1072</v>
      </c>
      <c r="E892" s="171" t="s">
        <v>679</v>
      </c>
      <c r="F892" s="171"/>
      <c r="G892" s="46" t="s">
        <v>107</v>
      </c>
      <c r="H892" s="57">
        <v>0.09</v>
      </c>
      <c r="I892" s="58">
        <v>118.98</v>
      </c>
      <c r="J892" s="58">
        <v>10.7</v>
      </c>
    </row>
    <row r="893" spans="1:10" ht="25.5" x14ac:dyDescent="0.2">
      <c r="A893" s="40"/>
      <c r="B893" s="40"/>
      <c r="C893" s="40"/>
      <c r="D893" s="50"/>
      <c r="E893" s="40" t="s">
        <v>686</v>
      </c>
      <c r="F893" s="59">
        <v>7.66</v>
      </c>
      <c r="G893" s="40" t="s">
        <v>687</v>
      </c>
      <c r="H893" s="59">
        <v>0</v>
      </c>
      <c r="I893" s="40" t="s">
        <v>688</v>
      </c>
      <c r="J893" s="59">
        <v>7.66</v>
      </c>
    </row>
    <row r="894" spans="1:10" ht="25.5" x14ac:dyDescent="0.2">
      <c r="A894" s="40"/>
      <c r="B894" s="40"/>
      <c r="C894" s="40"/>
      <c r="D894" s="50"/>
      <c r="E894" s="40" t="s">
        <v>689</v>
      </c>
      <c r="F894" s="59">
        <v>20.69</v>
      </c>
      <c r="G894" s="40"/>
      <c r="H894" s="172" t="s">
        <v>690</v>
      </c>
      <c r="I894" s="172"/>
      <c r="J894" s="59">
        <v>92.5</v>
      </c>
    </row>
    <row r="895" spans="1:10" ht="26.25" thickBot="1" x14ac:dyDescent="0.25">
      <c r="A895" s="32"/>
      <c r="B895" s="32"/>
      <c r="C895" s="32"/>
      <c r="D895" s="31"/>
      <c r="E895" s="32"/>
      <c r="F895" s="32"/>
      <c r="G895" s="32" t="s">
        <v>691</v>
      </c>
      <c r="H895" s="60">
        <v>7.99</v>
      </c>
      <c r="I895" s="32" t="s">
        <v>692</v>
      </c>
      <c r="J895" s="61">
        <v>739.07</v>
      </c>
    </row>
    <row r="896" spans="1:10" ht="15" thickTop="1" x14ac:dyDescent="0.2">
      <c r="A896" s="47"/>
      <c r="B896" s="47"/>
      <c r="C896" s="47"/>
      <c r="D896" s="38"/>
      <c r="E896" s="47"/>
      <c r="F896" s="47"/>
      <c r="G896" s="47"/>
      <c r="H896" s="47"/>
      <c r="I896" s="47"/>
      <c r="J896" s="47"/>
    </row>
    <row r="897" spans="1:10" ht="15" x14ac:dyDescent="0.2">
      <c r="A897" s="43" t="s">
        <v>274</v>
      </c>
      <c r="B897" s="43" t="s">
        <v>7</v>
      </c>
      <c r="C897" s="43" t="s">
        <v>8</v>
      </c>
      <c r="D897" s="34" t="s">
        <v>9</v>
      </c>
      <c r="E897" s="174" t="s">
        <v>663</v>
      </c>
      <c r="F897" s="174"/>
      <c r="G897" s="43" t="s">
        <v>10</v>
      </c>
      <c r="H897" s="43" t="s">
        <v>11</v>
      </c>
      <c r="I897" s="43" t="s">
        <v>12</v>
      </c>
      <c r="J897" s="43" t="s">
        <v>14</v>
      </c>
    </row>
    <row r="898" spans="1:10" ht="25.5" x14ac:dyDescent="0.2">
      <c r="A898" s="44" t="s">
        <v>664</v>
      </c>
      <c r="B898" s="44" t="s">
        <v>275</v>
      </c>
      <c r="C898" s="44" t="s">
        <v>38</v>
      </c>
      <c r="D898" s="35" t="s">
        <v>276</v>
      </c>
      <c r="E898" s="175" t="s">
        <v>1013</v>
      </c>
      <c r="F898" s="175"/>
      <c r="G898" s="44" t="s">
        <v>40</v>
      </c>
      <c r="H898" s="53">
        <v>1</v>
      </c>
      <c r="I898" s="54">
        <v>60.8</v>
      </c>
      <c r="J898" s="54">
        <v>60.8</v>
      </c>
    </row>
    <row r="899" spans="1:10" ht="25.5" x14ac:dyDescent="0.2">
      <c r="A899" s="45" t="s">
        <v>666</v>
      </c>
      <c r="B899" s="45" t="s">
        <v>740</v>
      </c>
      <c r="C899" s="45" t="s">
        <v>20</v>
      </c>
      <c r="D899" s="36" t="s">
        <v>741</v>
      </c>
      <c r="E899" s="170" t="s">
        <v>672</v>
      </c>
      <c r="F899" s="170"/>
      <c r="G899" s="45" t="s">
        <v>673</v>
      </c>
      <c r="H899" s="55">
        <v>1.323</v>
      </c>
      <c r="I899" s="56">
        <v>18.89</v>
      </c>
      <c r="J899" s="56">
        <v>24.99</v>
      </c>
    </row>
    <row r="900" spans="1:10" x14ac:dyDescent="0.2">
      <c r="A900" s="46" t="s">
        <v>676</v>
      </c>
      <c r="B900" s="46" t="s">
        <v>736</v>
      </c>
      <c r="C900" s="46" t="s">
        <v>20</v>
      </c>
      <c r="D900" s="37" t="s">
        <v>737</v>
      </c>
      <c r="E900" s="171" t="s">
        <v>735</v>
      </c>
      <c r="F900" s="171"/>
      <c r="G900" s="46" t="s">
        <v>673</v>
      </c>
      <c r="H900" s="57">
        <v>1.2929999999999999</v>
      </c>
      <c r="I900" s="58">
        <v>9.6</v>
      </c>
      <c r="J900" s="58">
        <v>12.41</v>
      </c>
    </row>
    <row r="901" spans="1:10" ht="25.5" x14ac:dyDescent="0.2">
      <c r="A901" s="46" t="s">
        <v>676</v>
      </c>
      <c r="B901" s="46" t="s">
        <v>878</v>
      </c>
      <c r="C901" s="46" t="s">
        <v>20</v>
      </c>
      <c r="D901" s="37" t="s">
        <v>879</v>
      </c>
      <c r="E901" s="171" t="s">
        <v>679</v>
      </c>
      <c r="F901" s="171"/>
      <c r="G901" s="46" t="s">
        <v>47</v>
      </c>
      <c r="H901" s="57">
        <v>5.2999999999999999E-2</v>
      </c>
      <c r="I901" s="58">
        <v>55</v>
      </c>
      <c r="J901" s="58">
        <v>2.91</v>
      </c>
    </row>
    <row r="902" spans="1:10" x14ac:dyDescent="0.2">
      <c r="A902" s="46" t="s">
        <v>676</v>
      </c>
      <c r="B902" s="46" t="s">
        <v>932</v>
      </c>
      <c r="C902" s="46" t="s">
        <v>20</v>
      </c>
      <c r="D902" s="37" t="s">
        <v>933</v>
      </c>
      <c r="E902" s="171" t="s">
        <v>679</v>
      </c>
      <c r="F902" s="171"/>
      <c r="G902" s="46" t="s">
        <v>107</v>
      </c>
      <c r="H902" s="57">
        <v>7.9615</v>
      </c>
      <c r="I902" s="58">
        <v>1.8</v>
      </c>
      <c r="J902" s="58">
        <v>14.33</v>
      </c>
    </row>
    <row r="903" spans="1:10" x14ac:dyDescent="0.2">
      <c r="A903" s="46" t="s">
        <v>676</v>
      </c>
      <c r="B903" s="46" t="s">
        <v>880</v>
      </c>
      <c r="C903" s="46" t="s">
        <v>20</v>
      </c>
      <c r="D903" s="37" t="s">
        <v>881</v>
      </c>
      <c r="E903" s="171" t="s">
        <v>679</v>
      </c>
      <c r="F903" s="171"/>
      <c r="G903" s="46" t="s">
        <v>107</v>
      </c>
      <c r="H903" s="57">
        <v>6.5620000000000003</v>
      </c>
      <c r="I903" s="58">
        <v>0.94</v>
      </c>
      <c r="J903" s="58">
        <v>6.16</v>
      </c>
    </row>
    <row r="904" spans="1:10" ht="25.5" x14ac:dyDescent="0.2">
      <c r="A904" s="40"/>
      <c r="B904" s="40"/>
      <c r="C904" s="40"/>
      <c r="D904" s="50"/>
      <c r="E904" s="40" t="s">
        <v>686</v>
      </c>
      <c r="F904" s="59">
        <v>30.21</v>
      </c>
      <c r="G904" s="40" t="s">
        <v>687</v>
      </c>
      <c r="H904" s="59">
        <v>0</v>
      </c>
      <c r="I904" s="40" t="s">
        <v>688</v>
      </c>
      <c r="J904" s="59">
        <v>30.21</v>
      </c>
    </row>
    <row r="905" spans="1:10" ht="25.5" x14ac:dyDescent="0.2">
      <c r="A905" s="40"/>
      <c r="B905" s="40"/>
      <c r="C905" s="40"/>
      <c r="D905" s="50"/>
      <c r="E905" s="40" t="s">
        <v>689</v>
      </c>
      <c r="F905" s="59">
        <v>17.52</v>
      </c>
      <c r="G905" s="40"/>
      <c r="H905" s="172" t="s">
        <v>690</v>
      </c>
      <c r="I905" s="172"/>
      <c r="J905" s="59">
        <v>78.319999999999993</v>
      </c>
    </row>
    <row r="906" spans="1:10" ht="26.25" thickBot="1" x14ac:dyDescent="0.25">
      <c r="A906" s="32"/>
      <c r="B906" s="32"/>
      <c r="C906" s="32"/>
      <c r="D906" s="31"/>
      <c r="E906" s="32"/>
      <c r="F906" s="32"/>
      <c r="G906" s="32" t="s">
        <v>691</v>
      </c>
      <c r="H906" s="60">
        <v>3.72</v>
      </c>
      <c r="I906" s="32" t="s">
        <v>692</v>
      </c>
      <c r="J906" s="61">
        <v>291.35000000000002</v>
      </c>
    </row>
    <row r="907" spans="1:10" ht="15" thickTop="1" x14ac:dyDescent="0.2">
      <c r="A907" s="47"/>
      <c r="B907" s="47"/>
      <c r="C907" s="47"/>
      <c r="D907" s="38"/>
      <c r="E907" s="47"/>
      <c r="F907" s="47"/>
      <c r="G907" s="47"/>
      <c r="H907" s="47"/>
      <c r="I907" s="47"/>
      <c r="J907" s="47"/>
    </row>
    <row r="908" spans="1:10" ht="15" x14ac:dyDescent="0.2">
      <c r="A908" s="43" t="s">
        <v>277</v>
      </c>
      <c r="B908" s="43" t="s">
        <v>7</v>
      </c>
      <c r="C908" s="43" t="s">
        <v>8</v>
      </c>
      <c r="D908" s="34" t="s">
        <v>9</v>
      </c>
      <c r="E908" s="174" t="s">
        <v>663</v>
      </c>
      <c r="F908" s="174"/>
      <c r="G908" s="43" t="s">
        <v>10</v>
      </c>
      <c r="H908" s="43" t="s">
        <v>11</v>
      </c>
      <c r="I908" s="43" t="s">
        <v>12</v>
      </c>
      <c r="J908" s="43" t="s">
        <v>14</v>
      </c>
    </row>
    <row r="909" spans="1:10" ht="25.5" x14ac:dyDescent="0.2">
      <c r="A909" s="44" t="s">
        <v>664</v>
      </c>
      <c r="B909" s="44" t="s">
        <v>278</v>
      </c>
      <c r="C909" s="44" t="s">
        <v>20</v>
      </c>
      <c r="D909" s="35" t="s">
        <v>279</v>
      </c>
      <c r="E909" s="175" t="s">
        <v>1013</v>
      </c>
      <c r="F909" s="175"/>
      <c r="G909" s="44" t="s">
        <v>92</v>
      </c>
      <c r="H909" s="53">
        <v>1</v>
      </c>
      <c r="I909" s="54">
        <v>32.75</v>
      </c>
      <c r="J909" s="54">
        <v>32.75</v>
      </c>
    </row>
    <row r="910" spans="1:10" ht="25.5" x14ac:dyDescent="0.2">
      <c r="A910" s="45" t="s">
        <v>666</v>
      </c>
      <c r="B910" s="45" t="s">
        <v>670</v>
      </c>
      <c r="C910" s="45" t="s">
        <v>20</v>
      </c>
      <c r="D910" s="36" t="s">
        <v>671</v>
      </c>
      <c r="E910" s="170" t="s">
        <v>672</v>
      </c>
      <c r="F910" s="170"/>
      <c r="G910" s="45" t="s">
        <v>673</v>
      </c>
      <c r="H910" s="55">
        <v>0.18</v>
      </c>
      <c r="I910" s="56">
        <v>18.690000000000001</v>
      </c>
      <c r="J910" s="56">
        <v>3.36</v>
      </c>
    </row>
    <row r="911" spans="1:10" ht="25.5" x14ac:dyDescent="0.2">
      <c r="A911" s="45" t="s">
        <v>666</v>
      </c>
      <c r="B911" s="45" t="s">
        <v>842</v>
      </c>
      <c r="C911" s="45" t="s">
        <v>20</v>
      </c>
      <c r="D911" s="36" t="s">
        <v>843</v>
      </c>
      <c r="E911" s="170" t="s">
        <v>672</v>
      </c>
      <c r="F911" s="170"/>
      <c r="G911" s="45" t="s">
        <v>673</v>
      </c>
      <c r="H911" s="55">
        <v>4.0000000000000001E-3</v>
      </c>
      <c r="I911" s="56">
        <v>18.79</v>
      </c>
      <c r="J911" s="56">
        <v>7.0000000000000007E-2</v>
      </c>
    </row>
    <row r="912" spans="1:10" ht="25.5" x14ac:dyDescent="0.2">
      <c r="A912" s="45" t="s">
        <v>666</v>
      </c>
      <c r="B912" s="45" t="s">
        <v>824</v>
      </c>
      <c r="C912" s="45" t="s">
        <v>20</v>
      </c>
      <c r="D912" s="36" t="s">
        <v>825</v>
      </c>
      <c r="E912" s="170" t="s">
        <v>672</v>
      </c>
      <c r="F912" s="170"/>
      <c r="G912" s="45" t="s">
        <v>673</v>
      </c>
      <c r="H912" s="55">
        <v>0.22004000000000001</v>
      </c>
      <c r="I912" s="56">
        <v>15.87</v>
      </c>
      <c r="J912" s="56">
        <v>3.49</v>
      </c>
    </row>
    <row r="913" spans="1:10" ht="25.5" x14ac:dyDescent="0.2">
      <c r="A913" s="45" t="s">
        <v>666</v>
      </c>
      <c r="B913" s="45" t="s">
        <v>740</v>
      </c>
      <c r="C913" s="45" t="s">
        <v>20</v>
      </c>
      <c r="D913" s="36" t="s">
        <v>741</v>
      </c>
      <c r="E913" s="170" t="s">
        <v>672</v>
      </c>
      <c r="F913" s="170"/>
      <c r="G913" s="45" t="s">
        <v>673</v>
      </c>
      <c r="H913" s="55">
        <v>0.1</v>
      </c>
      <c r="I913" s="56">
        <v>18.89</v>
      </c>
      <c r="J913" s="56">
        <v>1.88</v>
      </c>
    </row>
    <row r="914" spans="1:10" ht="25.5" x14ac:dyDescent="0.2">
      <c r="A914" s="45" t="s">
        <v>666</v>
      </c>
      <c r="B914" s="45" t="s">
        <v>674</v>
      </c>
      <c r="C914" s="45" t="s">
        <v>20</v>
      </c>
      <c r="D914" s="36" t="s">
        <v>675</v>
      </c>
      <c r="E914" s="170" t="s">
        <v>672</v>
      </c>
      <c r="F914" s="170"/>
      <c r="G914" s="45" t="s">
        <v>673</v>
      </c>
      <c r="H914" s="55">
        <v>0.36</v>
      </c>
      <c r="I914" s="56">
        <v>15.06</v>
      </c>
      <c r="J914" s="56">
        <v>5.42</v>
      </c>
    </row>
    <row r="915" spans="1:10" ht="25.5" x14ac:dyDescent="0.2">
      <c r="A915" s="46" t="s">
        <v>676</v>
      </c>
      <c r="B915" s="46" t="s">
        <v>1073</v>
      </c>
      <c r="C915" s="46" t="s">
        <v>20</v>
      </c>
      <c r="D915" s="37" t="s">
        <v>1074</v>
      </c>
      <c r="E915" s="171" t="s">
        <v>679</v>
      </c>
      <c r="F915" s="171"/>
      <c r="G915" s="46" t="s">
        <v>47</v>
      </c>
      <c r="H915" s="57">
        <v>1.3140000000000001E-2</v>
      </c>
      <c r="I915" s="58">
        <v>55</v>
      </c>
      <c r="J915" s="58">
        <v>0.72</v>
      </c>
    </row>
    <row r="916" spans="1:10" x14ac:dyDescent="0.2">
      <c r="A916" s="46" t="s">
        <v>676</v>
      </c>
      <c r="B916" s="46" t="s">
        <v>880</v>
      </c>
      <c r="C916" s="46" t="s">
        <v>20</v>
      </c>
      <c r="D916" s="37" t="s">
        <v>881</v>
      </c>
      <c r="E916" s="171" t="s">
        <v>679</v>
      </c>
      <c r="F916" s="171"/>
      <c r="G916" s="46" t="s">
        <v>107</v>
      </c>
      <c r="H916" s="57">
        <v>5.82</v>
      </c>
      <c r="I916" s="58">
        <v>0.94</v>
      </c>
      <c r="J916" s="58">
        <v>5.47</v>
      </c>
    </row>
    <row r="917" spans="1:10" ht="25.5" x14ac:dyDescent="0.2">
      <c r="A917" s="46" t="s">
        <v>676</v>
      </c>
      <c r="B917" s="46" t="s">
        <v>828</v>
      </c>
      <c r="C917" s="46" t="s">
        <v>20</v>
      </c>
      <c r="D917" s="37" t="s">
        <v>829</v>
      </c>
      <c r="E917" s="171" t="s">
        <v>679</v>
      </c>
      <c r="F917" s="171"/>
      <c r="G917" s="46" t="s">
        <v>143</v>
      </c>
      <c r="H917" s="57">
        <v>2.0400000000000001E-2</v>
      </c>
      <c r="I917" s="58">
        <v>7.34</v>
      </c>
      <c r="J917" s="58">
        <v>0.14000000000000001</v>
      </c>
    </row>
    <row r="918" spans="1:10" ht="25.5" x14ac:dyDescent="0.2">
      <c r="A918" s="46" t="s">
        <v>676</v>
      </c>
      <c r="B918" s="46" t="s">
        <v>868</v>
      </c>
      <c r="C918" s="46" t="s">
        <v>20</v>
      </c>
      <c r="D918" s="37" t="s">
        <v>869</v>
      </c>
      <c r="E918" s="171" t="s">
        <v>679</v>
      </c>
      <c r="F918" s="171"/>
      <c r="G918" s="46" t="s">
        <v>47</v>
      </c>
      <c r="H918" s="57">
        <v>1.6400000000000001E-2</v>
      </c>
      <c r="I918" s="58">
        <v>101.14</v>
      </c>
      <c r="J918" s="58">
        <v>1.65</v>
      </c>
    </row>
    <row r="919" spans="1:10" x14ac:dyDescent="0.2">
      <c r="A919" s="46" t="s">
        <v>676</v>
      </c>
      <c r="B919" s="46" t="s">
        <v>1069</v>
      </c>
      <c r="C919" s="46" t="s">
        <v>20</v>
      </c>
      <c r="D919" s="37" t="s">
        <v>1070</v>
      </c>
      <c r="E919" s="171" t="s">
        <v>679</v>
      </c>
      <c r="F919" s="171"/>
      <c r="G919" s="46" t="s">
        <v>107</v>
      </c>
      <c r="H919" s="57">
        <v>2.4E-2</v>
      </c>
      <c r="I919" s="58">
        <v>16.329999999999998</v>
      </c>
      <c r="J919" s="58">
        <v>0.39</v>
      </c>
    </row>
    <row r="920" spans="1:10" ht="25.5" x14ac:dyDescent="0.2">
      <c r="A920" s="46" t="s">
        <v>676</v>
      </c>
      <c r="B920" s="46" t="s">
        <v>1075</v>
      </c>
      <c r="C920" s="46" t="s">
        <v>20</v>
      </c>
      <c r="D920" s="37" t="s">
        <v>1076</v>
      </c>
      <c r="E920" s="171" t="s">
        <v>679</v>
      </c>
      <c r="F920" s="171"/>
      <c r="G920" s="46" t="s">
        <v>92</v>
      </c>
      <c r="H920" s="57">
        <v>0.18360000000000001</v>
      </c>
      <c r="I920" s="58">
        <v>4.1900000000000004</v>
      </c>
      <c r="J920" s="58">
        <v>0.76</v>
      </c>
    </row>
    <row r="921" spans="1:10" ht="38.25" x14ac:dyDescent="0.2">
      <c r="A921" s="46" t="s">
        <v>676</v>
      </c>
      <c r="B921" s="46" t="s">
        <v>838</v>
      </c>
      <c r="C921" s="46" t="s">
        <v>20</v>
      </c>
      <c r="D921" s="37" t="s">
        <v>839</v>
      </c>
      <c r="E921" s="171" t="s">
        <v>679</v>
      </c>
      <c r="F921" s="171"/>
      <c r="G921" s="46" t="s">
        <v>92</v>
      </c>
      <c r="H921" s="57">
        <v>0.26040000000000002</v>
      </c>
      <c r="I921" s="58">
        <v>22.09</v>
      </c>
      <c r="J921" s="58">
        <v>5.75</v>
      </c>
    </row>
    <row r="922" spans="1:10" x14ac:dyDescent="0.2">
      <c r="A922" s="46" t="s">
        <v>676</v>
      </c>
      <c r="B922" s="46" t="s">
        <v>1077</v>
      </c>
      <c r="C922" s="46" t="s">
        <v>20</v>
      </c>
      <c r="D922" s="37" t="s">
        <v>1078</v>
      </c>
      <c r="E922" s="171" t="s">
        <v>679</v>
      </c>
      <c r="F922" s="171"/>
      <c r="G922" s="46" t="s">
        <v>107</v>
      </c>
      <c r="H922" s="57">
        <v>0.62919999999999998</v>
      </c>
      <c r="I922" s="58">
        <v>4.2</v>
      </c>
      <c r="J922" s="58">
        <v>2.64</v>
      </c>
    </row>
    <row r="923" spans="1:10" x14ac:dyDescent="0.2">
      <c r="A923" s="46" t="s">
        <v>676</v>
      </c>
      <c r="B923" s="46" t="s">
        <v>1079</v>
      </c>
      <c r="C923" s="46" t="s">
        <v>20</v>
      </c>
      <c r="D923" s="37" t="s">
        <v>1080</v>
      </c>
      <c r="E923" s="171" t="s">
        <v>679</v>
      </c>
      <c r="F923" s="171"/>
      <c r="G923" s="46" t="s">
        <v>107</v>
      </c>
      <c r="H923" s="57">
        <v>1.1440000000000001E-2</v>
      </c>
      <c r="I923" s="58">
        <v>8.4600000000000009</v>
      </c>
      <c r="J923" s="58">
        <v>0.09</v>
      </c>
    </row>
    <row r="924" spans="1:10" ht="38.25" x14ac:dyDescent="0.2">
      <c r="A924" s="46" t="s">
        <v>676</v>
      </c>
      <c r="B924" s="46" t="s">
        <v>1081</v>
      </c>
      <c r="C924" s="46" t="s">
        <v>20</v>
      </c>
      <c r="D924" s="37" t="s">
        <v>1082</v>
      </c>
      <c r="E924" s="171" t="s">
        <v>679</v>
      </c>
      <c r="F924" s="171"/>
      <c r="G924" s="46" t="s">
        <v>92</v>
      </c>
      <c r="H924" s="57">
        <v>0.36</v>
      </c>
      <c r="I924" s="58">
        <v>2.56</v>
      </c>
      <c r="J924" s="58">
        <v>0.92</v>
      </c>
    </row>
    <row r="925" spans="1:10" ht="25.5" x14ac:dyDescent="0.2">
      <c r="A925" s="40"/>
      <c r="B925" s="40"/>
      <c r="C925" s="40"/>
      <c r="D925" s="50"/>
      <c r="E925" s="40" t="s">
        <v>686</v>
      </c>
      <c r="F925" s="59">
        <v>9.6</v>
      </c>
      <c r="G925" s="40" t="s">
        <v>687</v>
      </c>
      <c r="H925" s="59">
        <v>0</v>
      </c>
      <c r="I925" s="40" t="s">
        <v>688</v>
      </c>
      <c r="J925" s="59">
        <v>9.6</v>
      </c>
    </row>
    <row r="926" spans="1:10" ht="25.5" x14ac:dyDescent="0.2">
      <c r="A926" s="40"/>
      <c r="B926" s="40"/>
      <c r="C926" s="40"/>
      <c r="D926" s="50"/>
      <c r="E926" s="40" t="s">
        <v>689</v>
      </c>
      <c r="F926" s="59">
        <v>9.43</v>
      </c>
      <c r="G926" s="40"/>
      <c r="H926" s="172" t="s">
        <v>690</v>
      </c>
      <c r="I926" s="172"/>
      <c r="J926" s="59">
        <v>42.18</v>
      </c>
    </row>
    <row r="927" spans="1:10" ht="26.25" thickBot="1" x14ac:dyDescent="0.25">
      <c r="A927" s="32"/>
      <c r="B927" s="32"/>
      <c r="C927" s="32"/>
      <c r="D927" s="31"/>
      <c r="E927" s="32"/>
      <c r="F927" s="32"/>
      <c r="G927" s="32" t="s">
        <v>691</v>
      </c>
      <c r="H927" s="60">
        <v>11.91</v>
      </c>
      <c r="I927" s="32" t="s">
        <v>692</v>
      </c>
      <c r="J927" s="61">
        <v>502.36</v>
      </c>
    </row>
    <row r="928" spans="1:10" ht="15" thickTop="1" x14ac:dyDescent="0.2">
      <c r="A928" s="47"/>
      <c r="B928" s="47"/>
      <c r="C928" s="47"/>
      <c r="D928" s="38"/>
      <c r="E928" s="47"/>
      <c r="F928" s="47"/>
      <c r="G928" s="47"/>
      <c r="H928" s="47"/>
      <c r="I928" s="47"/>
      <c r="J928" s="47"/>
    </row>
    <row r="929" spans="1:10" x14ac:dyDescent="0.2">
      <c r="A929" s="42" t="s">
        <v>280</v>
      </c>
      <c r="B929" s="42"/>
      <c r="C929" s="42"/>
      <c r="D929" s="33" t="s">
        <v>281</v>
      </c>
      <c r="E929" s="42"/>
      <c r="F929" s="173"/>
      <c r="G929" s="173"/>
      <c r="H929" s="42"/>
      <c r="I929" s="42"/>
      <c r="J929" s="52">
        <v>6334.62</v>
      </c>
    </row>
    <row r="930" spans="1:10" ht="15" x14ac:dyDescent="0.2">
      <c r="A930" s="43" t="s">
        <v>282</v>
      </c>
      <c r="B930" s="43" t="s">
        <v>7</v>
      </c>
      <c r="C930" s="43" t="s">
        <v>8</v>
      </c>
      <c r="D930" s="34" t="s">
        <v>9</v>
      </c>
      <c r="E930" s="174" t="s">
        <v>663</v>
      </c>
      <c r="F930" s="174"/>
      <c r="G930" s="43" t="s">
        <v>10</v>
      </c>
      <c r="H930" s="43" t="s">
        <v>11</v>
      </c>
      <c r="I930" s="43" t="s">
        <v>12</v>
      </c>
      <c r="J930" s="43" t="s">
        <v>14</v>
      </c>
    </row>
    <row r="931" spans="1:10" ht="25.5" x14ac:dyDescent="0.2">
      <c r="A931" s="44" t="s">
        <v>664</v>
      </c>
      <c r="B931" s="44" t="s">
        <v>283</v>
      </c>
      <c r="C931" s="44" t="s">
        <v>20</v>
      </c>
      <c r="D931" s="35" t="s">
        <v>284</v>
      </c>
      <c r="E931" s="175" t="s">
        <v>1083</v>
      </c>
      <c r="F931" s="175"/>
      <c r="G931" s="44" t="s">
        <v>22</v>
      </c>
      <c r="H931" s="53">
        <v>1</v>
      </c>
      <c r="I931" s="54">
        <v>27.13</v>
      </c>
      <c r="J931" s="54">
        <v>27.13</v>
      </c>
    </row>
    <row r="932" spans="1:10" ht="25.5" x14ac:dyDescent="0.2">
      <c r="A932" s="45" t="s">
        <v>666</v>
      </c>
      <c r="B932" s="45" t="s">
        <v>1084</v>
      </c>
      <c r="C932" s="45" t="s">
        <v>20</v>
      </c>
      <c r="D932" s="36" t="s">
        <v>1085</v>
      </c>
      <c r="E932" s="170" t="s">
        <v>672</v>
      </c>
      <c r="F932" s="170"/>
      <c r="G932" s="45" t="s">
        <v>673</v>
      </c>
      <c r="H932" s="55">
        <v>0.63129999999999997</v>
      </c>
      <c r="I932" s="56">
        <v>18.79</v>
      </c>
      <c r="J932" s="56">
        <v>11.86</v>
      </c>
    </row>
    <row r="933" spans="1:10" ht="25.5" x14ac:dyDescent="0.2">
      <c r="A933" s="45" t="s">
        <v>666</v>
      </c>
      <c r="B933" s="45" t="s">
        <v>674</v>
      </c>
      <c r="C933" s="45" t="s">
        <v>20</v>
      </c>
      <c r="D933" s="36" t="s">
        <v>675</v>
      </c>
      <c r="E933" s="170" t="s">
        <v>672</v>
      </c>
      <c r="F933" s="170"/>
      <c r="G933" s="45" t="s">
        <v>673</v>
      </c>
      <c r="H933" s="55">
        <v>0.31559999999999999</v>
      </c>
      <c r="I933" s="56">
        <v>15.06</v>
      </c>
      <c r="J933" s="56">
        <v>4.75</v>
      </c>
    </row>
    <row r="934" spans="1:10" x14ac:dyDescent="0.2">
      <c r="A934" s="46" t="s">
        <v>676</v>
      </c>
      <c r="B934" s="46" t="s">
        <v>1086</v>
      </c>
      <c r="C934" s="46" t="s">
        <v>20</v>
      </c>
      <c r="D934" s="37" t="s">
        <v>1087</v>
      </c>
      <c r="E934" s="171" t="s">
        <v>679</v>
      </c>
      <c r="F934" s="171"/>
      <c r="G934" s="46" t="s">
        <v>107</v>
      </c>
      <c r="H934" s="57">
        <v>2.5000000000000001E-2</v>
      </c>
      <c r="I934" s="58">
        <v>23.67</v>
      </c>
      <c r="J934" s="58">
        <v>0.59</v>
      </c>
    </row>
    <row r="935" spans="1:10" ht="25.5" x14ac:dyDescent="0.2">
      <c r="A935" s="46" t="s">
        <v>676</v>
      </c>
      <c r="B935" s="46" t="s">
        <v>1088</v>
      </c>
      <c r="C935" s="46" t="s">
        <v>20</v>
      </c>
      <c r="D935" s="37" t="s">
        <v>1089</v>
      </c>
      <c r="E935" s="171" t="s">
        <v>679</v>
      </c>
      <c r="F935" s="171"/>
      <c r="G935" s="46" t="s">
        <v>107</v>
      </c>
      <c r="H935" s="57">
        <v>0.99639999999999995</v>
      </c>
      <c r="I935" s="58">
        <v>0.36</v>
      </c>
      <c r="J935" s="58">
        <v>0.35</v>
      </c>
    </row>
    <row r="936" spans="1:10" ht="25.5" x14ac:dyDescent="0.2">
      <c r="A936" s="46" t="s">
        <v>676</v>
      </c>
      <c r="B936" s="46" t="s">
        <v>1090</v>
      </c>
      <c r="C936" s="46" t="s">
        <v>20</v>
      </c>
      <c r="D936" s="37" t="s">
        <v>1091</v>
      </c>
      <c r="E936" s="171" t="s">
        <v>679</v>
      </c>
      <c r="F936" s="171"/>
      <c r="G936" s="46" t="s">
        <v>949</v>
      </c>
      <c r="H936" s="57">
        <v>3.0800000000000001E-2</v>
      </c>
      <c r="I936" s="58">
        <v>18.05</v>
      </c>
      <c r="J936" s="58">
        <v>0.55000000000000004</v>
      </c>
    </row>
    <row r="937" spans="1:10" ht="25.5" x14ac:dyDescent="0.2">
      <c r="A937" s="46" t="s">
        <v>676</v>
      </c>
      <c r="B937" s="46" t="s">
        <v>1092</v>
      </c>
      <c r="C937" s="46" t="s">
        <v>20</v>
      </c>
      <c r="D937" s="37" t="s">
        <v>1093</v>
      </c>
      <c r="E937" s="171" t="s">
        <v>679</v>
      </c>
      <c r="F937" s="171"/>
      <c r="G937" s="46" t="s">
        <v>22</v>
      </c>
      <c r="H937" s="57">
        <v>1.0740000000000001</v>
      </c>
      <c r="I937" s="58">
        <v>8.2899999999999991</v>
      </c>
      <c r="J937" s="58">
        <v>8.9</v>
      </c>
    </row>
    <row r="938" spans="1:10" x14ac:dyDescent="0.2">
      <c r="A938" s="46" t="s">
        <v>676</v>
      </c>
      <c r="B938" s="46" t="s">
        <v>1094</v>
      </c>
      <c r="C938" s="46" t="s">
        <v>20</v>
      </c>
      <c r="D938" s="37" t="s">
        <v>1095</v>
      </c>
      <c r="E938" s="171" t="s">
        <v>679</v>
      </c>
      <c r="F938" s="171"/>
      <c r="G938" s="46" t="s">
        <v>107</v>
      </c>
      <c r="H938" s="57">
        <v>7.7999999999999996E-3</v>
      </c>
      <c r="I938" s="58">
        <v>17.149999999999999</v>
      </c>
      <c r="J938" s="58">
        <v>0.13</v>
      </c>
    </row>
    <row r="939" spans="1:10" ht="25.5" x14ac:dyDescent="0.2">
      <c r="A939" s="40"/>
      <c r="B939" s="40"/>
      <c r="C939" s="40"/>
      <c r="D939" s="50"/>
      <c r="E939" s="40" t="s">
        <v>686</v>
      </c>
      <c r="F939" s="59">
        <v>11.5</v>
      </c>
      <c r="G939" s="40" t="s">
        <v>687</v>
      </c>
      <c r="H939" s="59">
        <v>0</v>
      </c>
      <c r="I939" s="40" t="s">
        <v>688</v>
      </c>
      <c r="J939" s="59">
        <v>11.5</v>
      </c>
    </row>
    <row r="940" spans="1:10" ht="25.5" x14ac:dyDescent="0.2">
      <c r="A940" s="40"/>
      <c r="B940" s="40"/>
      <c r="C940" s="40"/>
      <c r="D940" s="50"/>
      <c r="E940" s="40" t="s">
        <v>689</v>
      </c>
      <c r="F940" s="59">
        <v>7.81</v>
      </c>
      <c r="G940" s="40"/>
      <c r="H940" s="172" t="s">
        <v>690</v>
      </c>
      <c r="I940" s="172"/>
      <c r="J940" s="59">
        <v>34.94</v>
      </c>
    </row>
    <row r="941" spans="1:10" ht="26.25" thickBot="1" x14ac:dyDescent="0.25">
      <c r="A941" s="32"/>
      <c r="B941" s="32"/>
      <c r="C941" s="32"/>
      <c r="D941" s="31"/>
      <c r="E941" s="32"/>
      <c r="F941" s="32"/>
      <c r="G941" s="32" t="s">
        <v>691</v>
      </c>
      <c r="H941" s="60">
        <v>181.3</v>
      </c>
      <c r="I941" s="32" t="s">
        <v>692</v>
      </c>
      <c r="J941" s="61">
        <v>6334.62</v>
      </c>
    </row>
    <row r="942" spans="1:10" ht="15" thickTop="1" x14ac:dyDescent="0.2">
      <c r="A942" s="47"/>
      <c r="B942" s="47"/>
      <c r="C942" s="47"/>
      <c r="D942" s="38"/>
      <c r="E942" s="47"/>
      <c r="F942" s="47"/>
      <c r="G942" s="47"/>
      <c r="H942" s="47"/>
      <c r="I942" s="47"/>
      <c r="J942" s="47"/>
    </row>
    <row r="943" spans="1:10" x14ac:dyDescent="0.2">
      <c r="A943" s="42" t="s">
        <v>285</v>
      </c>
      <c r="B943" s="42"/>
      <c r="C943" s="42"/>
      <c r="D943" s="33" t="s">
        <v>286</v>
      </c>
      <c r="E943" s="42"/>
      <c r="F943" s="173"/>
      <c r="G943" s="173"/>
      <c r="H943" s="42"/>
      <c r="I943" s="42"/>
      <c r="J943" s="52">
        <v>24714.49</v>
      </c>
    </row>
    <row r="944" spans="1:10" x14ac:dyDescent="0.2">
      <c r="A944" s="42" t="s">
        <v>287</v>
      </c>
      <c r="B944" s="42"/>
      <c r="C944" s="42"/>
      <c r="D944" s="33" t="s">
        <v>288</v>
      </c>
      <c r="E944" s="42"/>
      <c r="F944" s="173"/>
      <c r="G944" s="173"/>
      <c r="H944" s="42"/>
      <c r="I944" s="42"/>
      <c r="J944" s="52">
        <v>7458.09</v>
      </c>
    </row>
    <row r="945" spans="1:10" ht="15" x14ac:dyDescent="0.2">
      <c r="A945" s="43" t="s">
        <v>289</v>
      </c>
      <c r="B945" s="43" t="s">
        <v>7</v>
      </c>
      <c r="C945" s="43" t="s">
        <v>8</v>
      </c>
      <c r="D945" s="34" t="s">
        <v>9</v>
      </c>
      <c r="E945" s="174" t="s">
        <v>663</v>
      </c>
      <c r="F945" s="174"/>
      <c r="G945" s="43" t="s">
        <v>10</v>
      </c>
      <c r="H945" s="43" t="s">
        <v>11</v>
      </c>
      <c r="I945" s="43" t="s">
        <v>12</v>
      </c>
      <c r="J945" s="43" t="s">
        <v>14</v>
      </c>
    </row>
    <row r="946" spans="1:10" ht="51" x14ac:dyDescent="0.2">
      <c r="A946" s="44" t="s">
        <v>664</v>
      </c>
      <c r="B946" s="44" t="s">
        <v>290</v>
      </c>
      <c r="C946" s="44" t="s">
        <v>20</v>
      </c>
      <c r="D946" s="35" t="s">
        <v>291</v>
      </c>
      <c r="E946" s="175" t="s">
        <v>965</v>
      </c>
      <c r="F946" s="175"/>
      <c r="G946" s="44" t="s">
        <v>211</v>
      </c>
      <c r="H946" s="53">
        <v>1</v>
      </c>
      <c r="I946" s="54">
        <v>303.63</v>
      </c>
      <c r="J946" s="54">
        <v>303.63</v>
      </c>
    </row>
    <row r="947" spans="1:10" ht="25.5" x14ac:dyDescent="0.2">
      <c r="A947" s="45" t="s">
        <v>666</v>
      </c>
      <c r="B947" s="45" t="s">
        <v>1096</v>
      </c>
      <c r="C947" s="45" t="s">
        <v>20</v>
      </c>
      <c r="D947" s="36" t="s">
        <v>1097</v>
      </c>
      <c r="E947" s="170" t="s">
        <v>965</v>
      </c>
      <c r="F947" s="170"/>
      <c r="G947" s="45" t="s">
        <v>211</v>
      </c>
      <c r="H947" s="55">
        <v>1</v>
      </c>
      <c r="I947" s="56">
        <v>294.14</v>
      </c>
      <c r="J947" s="56">
        <v>294.14</v>
      </c>
    </row>
    <row r="948" spans="1:10" ht="25.5" x14ac:dyDescent="0.2">
      <c r="A948" s="45" t="s">
        <v>666</v>
      </c>
      <c r="B948" s="45" t="s">
        <v>1098</v>
      </c>
      <c r="C948" s="45" t="s">
        <v>20</v>
      </c>
      <c r="D948" s="36" t="s">
        <v>1099</v>
      </c>
      <c r="E948" s="170" t="s">
        <v>965</v>
      </c>
      <c r="F948" s="170"/>
      <c r="G948" s="45" t="s">
        <v>211</v>
      </c>
      <c r="H948" s="55">
        <v>1</v>
      </c>
      <c r="I948" s="56">
        <v>9.49</v>
      </c>
      <c r="J948" s="56">
        <v>9.49</v>
      </c>
    </row>
    <row r="949" spans="1:10" ht="25.5" x14ac:dyDescent="0.2">
      <c r="A949" s="40"/>
      <c r="B949" s="40"/>
      <c r="C949" s="40"/>
      <c r="D949" s="50"/>
      <c r="E949" s="40" t="s">
        <v>686</v>
      </c>
      <c r="F949" s="59">
        <v>17.22</v>
      </c>
      <c r="G949" s="40" t="s">
        <v>687</v>
      </c>
      <c r="H949" s="59">
        <v>0</v>
      </c>
      <c r="I949" s="40" t="s">
        <v>688</v>
      </c>
      <c r="J949" s="59">
        <v>17.22</v>
      </c>
    </row>
    <row r="950" spans="1:10" ht="25.5" x14ac:dyDescent="0.2">
      <c r="A950" s="40"/>
      <c r="B950" s="40"/>
      <c r="C950" s="40"/>
      <c r="D950" s="50"/>
      <c r="E950" s="40" t="s">
        <v>689</v>
      </c>
      <c r="F950" s="59">
        <v>87.5</v>
      </c>
      <c r="G950" s="40"/>
      <c r="H950" s="172" t="s">
        <v>690</v>
      </c>
      <c r="I950" s="172"/>
      <c r="J950" s="59">
        <v>391.13</v>
      </c>
    </row>
    <row r="951" spans="1:10" ht="26.25" thickBot="1" x14ac:dyDescent="0.25">
      <c r="A951" s="32"/>
      <c r="B951" s="32"/>
      <c r="C951" s="32"/>
      <c r="D951" s="31"/>
      <c r="E951" s="32"/>
      <c r="F951" s="32"/>
      <c r="G951" s="32" t="s">
        <v>691</v>
      </c>
      <c r="H951" s="60">
        <v>3</v>
      </c>
      <c r="I951" s="32" t="s">
        <v>692</v>
      </c>
      <c r="J951" s="61">
        <v>1173.3900000000001</v>
      </c>
    </row>
    <row r="952" spans="1:10" ht="15" thickTop="1" x14ac:dyDescent="0.2">
      <c r="A952" s="47"/>
      <c r="B952" s="47"/>
      <c r="C952" s="47"/>
      <c r="D952" s="38"/>
      <c r="E952" s="47"/>
      <c r="F952" s="47"/>
      <c r="G952" s="47"/>
      <c r="H952" s="47"/>
      <c r="I952" s="47"/>
      <c r="J952" s="47"/>
    </row>
    <row r="953" spans="1:10" ht="15" x14ac:dyDescent="0.2">
      <c r="A953" s="43" t="s">
        <v>292</v>
      </c>
      <c r="B953" s="43" t="s">
        <v>7</v>
      </c>
      <c r="C953" s="43" t="s">
        <v>8</v>
      </c>
      <c r="D953" s="34" t="s">
        <v>9</v>
      </c>
      <c r="E953" s="174" t="s">
        <v>663</v>
      </c>
      <c r="F953" s="174"/>
      <c r="G953" s="43" t="s">
        <v>10</v>
      </c>
      <c r="H953" s="43" t="s">
        <v>11</v>
      </c>
      <c r="I953" s="43" t="s">
        <v>12</v>
      </c>
      <c r="J953" s="43" t="s">
        <v>14</v>
      </c>
    </row>
    <row r="954" spans="1:10" ht="63.75" x14ac:dyDescent="0.2">
      <c r="A954" s="44" t="s">
        <v>664</v>
      </c>
      <c r="B954" s="44" t="s">
        <v>293</v>
      </c>
      <c r="C954" s="44" t="s">
        <v>20</v>
      </c>
      <c r="D954" s="35" t="s">
        <v>294</v>
      </c>
      <c r="E954" s="175" t="s">
        <v>965</v>
      </c>
      <c r="F954" s="175"/>
      <c r="G954" s="44" t="s">
        <v>211</v>
      </c>
      <c r="H954" s="53">
        <v>1</v>
      </c>
      <c r="I954" s="54">
        <v>385.56</v>
      </c>
      <c r="J954" s="54">
        <v>385.56</v>
      </c>
    </row>
    <row r="955" spans="1:10" ht="25.5" x14ac:dyDescent="0.2">
      <c r="A955" s="45" t="s">
        <v>666</v>
      </c>
      <c r="B955" s="45" t="s">
        <v>1100</v>
      </c>
      <c r="C955" s="45" t="s">
        <v>20</v>
      </c>
      <c r="D955" s="36" t="s">
        <v>1101</v>
      </c>
      <c r="E955" s="170" t="s">
        <v>965</v>
      </c>
      <c r="F955" s="170"/>
      <c r="G955" s="45" t="s">
        <v>211</v>
      </c>
      <c r="H955" s="55">
        <v>1</v>
      </c>
      <c r="I955" s="56">
        <v>7.18</v>
      </c>
      <c r="J955" s="56">
        <v>7.18</v>
      </c>
    </row>
    <row r="956" spans="1:10" ht="38.25" x14ac:dyDescent="0.2">
      <c r="A956" s="45" t="s">
        <v>666</v>
      </c>
      <c r="B956" s="45" t="s">
        <v>1102</v>
      </c>
      <c r="C956" s="45" t="s">
        <v>20</v>
      </c>
      <c r="D956" s="36" t="s">
        <v>1103</v>
      </c>
      <c r="E956" s="170" t="s">
        <v>965</v>
      </c>
      <c r="F956" s="170"/>
      <c r="G956" s="45" t="s">
        <v>211</v>
      </c>
      <c r="H956" s="55">
        <v>1</v>
      </c>
      <c r="I956" s="56">
        <v>45.8</v>
      </c>
      <c r="J956" s="56">
        <v>45.8</v>
      </c>
    </row>
    <row r="957" spans="1:10" ht="51" x14ac:dyDescent="0.2">
      <c r="A957" s="45" t="s">
        <v>666</v>
      </c>
      <c r="B957" s="45" t="s">
        <v>1104</v>
      </c>
      <c r="C957" s="45" t="s">
        <v>20</v>
      </c>
      <c r="D957" s="36" t="s">
        <v>1105</v>
      </c>
      <c r="E957" s="170" t="s">
        <v>965</v>
      </c>
      <c r="F957" s="170"/>
      <c r="G957" s="45" t="s">
        <v>211</v>
      </c>
      <c r="H957" s="55">
        <v>1</v>
      </c>
      <c r="I957" s="56">
        <v>130.19</v>
      </c>
      <c r="J957" s="56">
        <v>130.19</v>
      </c>
    </row>
    <row r="958" spans="1:10" ht="38.25" x14ac:dyDescent="0.2">
      <c r="A958" s="45" t="s">
        <v>666</v>
      </c>
      <c r="B958" s="45" t="s">
        <v>1106</v>
      </c>
      <c r="C958" s="45" t="s">
        <v>20</v>
      </c>
      <c r="D958" s="36" t="s">
        <v>1107</v>
      </c>
      <c r="E958" s="170" t="s">
        <v>965</v>
      </c>
      <c r="F958" s="170"/>
      <c r="G958" s="45" t="s">
        <v>211</v>
      </c>
      <c r="H958" s="55">
        <v>1</v>
      </c>
      <c r="I958" s="56">
        <v>202.39</v>
      </c>
      <c r="J958" s="56">
        <v>202.39</v>
      </c>
    </row>
    <row r="959" spans="1:10" ht="25.5" x14ac:dyDescent="0.2">
      <c r="A959" s="40"/>
      <c r="B959" s="40"/>
      <c r="C959" s="40"/>
      <c r="D959" s="50"/>
      <c r="E959" s="40" t="s">
        <v>686</v>
      </c>
      <c r="F959" s="59">
        <v>59.12</v>
      </c>
      <c r="G959" s="40" t="s">
        <v>687</v>
      </c>
      <c r="H959" s="59">
        <v>0</v>
      </c>
      <c r="I959" s="40" t="s">
        <v>688</v>
      </c>
      <c r="J959" s="59">
        <v>59.12</v>
      </c>
    </row>
    <row r="960" spans="1:10" ht="25.5" x14ac:dyDescent="0.2">
      <c r="A960" s="40"/>
      <c r="B960" s="40"/>
      <c r="C960" s="40"/>
      <c r="D960" s="50"/>
      <c r="E960" s="40" t="s">
        <v>689</v>
      </c>
      <c r="F960" s="59">
        <v>111.11</v>
      </c>
      <c r="G960" s="40"/>
      <c r="H960" s="172" t="s">
        <v>690</v>
      </c>
      <c r="I960" s="172"/>
      <c r="J960" s="59">
        <v>496.67</v>
      </c>
    </row>
    <row r="961" spans="1:10" ht="26.25" thickBot="1" x14ac:dyDescent="0.25">
      <c r="A961" s="32"/>
      <c r="B961" s="32"/>
      <c r="C961" s="32"/>
      <c r="D961" s="31"/>
      <c r="E961" s="32"/>
      <c r="F961" s="32"/>
      <c r="G961" s="32" t="s">
        <v>691</v>
      </c>
      <c r="H961" s="60">
        <v>3</v>
      </c>
      <c r="I961" s="32" t="s">
        <v>692</v>
      </c>
      <c r="J961" s="61">
        <v>1490.01</v>
      </c>
    </row>
    <row r="962" spans="1:10" ht="15" thickTop="1" x14ac:dyDescent="0.2">
      <c r="A962" s="47"/>
      <c r="B962" s="47"/>
      <c r="C962" s="47"/>
      <c r="D962" s="38"/>
      <c r="E962" s="47"/>
      <c r="F962" s="47"/>
      <c r="G962" s="47"/>
      <c r="H962" s="47"/>
      <c r="I962" s="47"/>
      <c r="J962" s="47"/>
    </row>
    <row r="963" spans="1:10" ht="15" x14ac:dyDescent="0.2">
      <c r="A963" s="43" t="s">
        <v>295</v>
      </c>
      <c r="B963" s="43" t="s">
        <v>7</v>
      </c>
      <c r="C963" s="43" t="s">
        <v>8</v>
      </c>
      <c r="D963" s="34" t="s">
        <v>9</v>
      </c>
      <c r="E963" s="174" t="s">
        <v>663</v>
      </c>
      <c r="F963" s="174"/>
      <c r="G963" s="43" t="s">
        <v>10</v>
      </c>
      <c r="H963" s="43" t="s">
        <v>11</v>
      </c>
      <c r="I963" s="43" t="s">
        <v>12</v>
      </c>
      <c r="J963" s="43" t="s">
        <v>14</v>
      </c>
    </row>
    <row r="964" spans="1:10" ht="63.75" x14ac:dyDescent="0.2">
      <c r="A964" s="44" t="s">
        <v>664</v>
      </c>
      <c r="B964" s="44" t="s">
        <v>296</v>
      </c>
      <c r="C964" s="44" t="s">
        <v>20</v>
      </c>
      <c r="D964" s="35" t="s">
        <v>297</v>
      </c>
      <c r="E964" s="175" t="s">
        <v>965</v>
      </c>
      <c r="F964" s="175"/>
      <c r="G964" s="44" t="s">
        <v>211</v>
      </c>
      <c r="H964" s="53">
        <v>1</v>
      </c>
      <c r="I964" s="54">
        <v>653.84</v>
      </c>
      <c r="J964" s="54">
        <v>653.84</v>
      </c>
    </row>
    <row r="965" spans="1:10" ht="25.5" x14ac:dyDescent="0.2">
      <c r="A965" s="45" t="s">
        <v>666</v>
      </c>
      <c r="B965" s="45" t="s">
        <v>1100</v>
      </c>
      <c r="C965" s="45" t="s">
        <v>20</v>
      </c>
      <c r="D965" s="36" t="s">
        <v>1101</v>
      </c>
      <c r="E965" s="170" t="s">
        <v>965</v>
      </c>
      <c r="F965" s="170"/>
      <c r="G965" s="45" t="s">
        <v>211</v>
      </c>
      <c r="H965" s="55">
        <v>1</v>
      </c>
      <c r="I965" s="56">
        <v>7.18</v>
      </c>
      <c r="J965" s="56">
        <v>7.18</v>
      </c>
    </row>
    <row r="966" spans="1:10" ht="38.25" x14ac:dyDescent="0.2">
      <c r="A966" s="45" t="s">
        <v>666</v>
      </c>
      <c r="B966" s="45" t="s">
        <v>1108</v>
      </c>
      <c r="C966" s="45" t="s">
        <v>20</v>
      </c>
      <c r="D966" s="36" t="s">
        <v>1109</v>
      </c>
      <c r="E966" s="170" t="s">
        <v>965</v>
      </c>
      <c r="F966" s="170"/>
      <c r="G966" s="45" t="s">
        <v>211</v>
      </c>
      <c r="H966" s="55">
        <v>1</v>
      </c>
      <c r="I966" s="56">
        <v>358.94</v>
      </c>
      <c r="J966" s="56">
        <v>358.94</v>
      </c>
    </row>
    <row r="967" spans="1:10" ht="51" x14ac:dyDescent="0.2">
      <c r="A967" s="45" t="s">
        <v>666</v>
      </c>
      <c r="B967" s="45" t="s">
        <v>1110</v>
      </c>
      <c r="C967" s="45" t="s">
        <v>20</v>
      </c>
      <c r="D967" s="36" t="s">
        <v>1111</v>
      </c>
      <c r="E967" s="170" t="s">
        <v>965</v>
      </c>
      <c r="F967" s="170"/>
      <c r="G967" s="45" t="s">
        <v>211</v>
      </c>
      <c r="H967" s="55">
        <v>1</v>
      </c>
      <c r="I967" s="56">
        <v>248.92</v>
      </c>
      <c r="J967" s="56">
        <v>248.92</v>
      </c>
    </row>
    <row r="968" spans="1:10" ht="38.25" x14ac:dyDescent="0.2">
      <c r="A968" s="45" t="s">
        <v>666</v>
      </c>
      <c r="B968" s="45" t="s">
        <v>1112</v>
      </c>
      <c r="C968" s="45" t="s">
        <v>20</v>
      </c>
      <c r="D968" s="36" t="s">
        <v>1113</v>
      </c>
      <c r="E968" s="170" t="s">
        <v>965</v>
      </c>
      <c r="F968" s="170"/>
      <c r="G968" s="45" t="s">
        <v>211</v>
      </c>
      <c r="H968" s="55">
        <v>1</v>
      </c>
      <c r="I968" s="56">
        <v>38.799999999999997</v>
      </c>
      <c r="J968" s="56">
        <v>38.799999999999997</v>
      </c>
    </row>
    <row r="969" spans="1:10" ht="25.5" x14ac:dyDescent="0.2">
      <c r="A969" s="40"/>
      <c r="B969" s="40"/>
      <c r="C969" s="40"/>
      <c r="D969" s="50"/>
      <c r="E969" s="40" t="s">
        <v>686</v>
      </c>
      <c r="F969" s="59">
        <v>47.24</v>
      </c>
      <c r="G969" s="40" t="s">
        <v>687</v>
      </c>
      <c r="H969" s="59">
        <v>0</v>
      </c>
      <c r="I969" s="40" t="s">
        <v>688</v>
      </c>
      <c r="J969" s="59">
        <v>47.24</v>
      </c>
    </row>
    <row r="970" spans="1:10" ht="25.5" x14ac:dyDescent="0.2">
      <c r="A970" s="40"/>
      <c r="B970" s="40"/>
      <c r="C970" s="40"/>
      <c r="D970" s="50"/>
      <c r="E970" s="40" t="s">
        <v>689</v>
      </c>
      <c r="F970" s="59">
        <v>188.43</v>
      </c>
      <c r="G970" s="40"/>
      <c r="H970" s="172" t="s">
        <v>690</v>
      </c>
      <c r="I970" s="172"/>
      <c r="J970" s="59">
        <v>842.27</v>
      </c>
    </row>
    <row r="971" spans="1:10" ht="26.25" thickBot="1" x14ac:dyDescent="0.25">
      <c r="A971" s="32"/>
      <c r="B971" s="32"/>
      <c r="C971" s="32"/>
      <c r="D971" s="31"/>
      <c r="E971" s="32"/>
      <c r="F971" s="32"/>
      <c r="G971" s="32" t="s">
        <v>691</v>
      </c>
      <c r="H971" s="60">
        <v>1.47</v>
      </c>
      <c r="I971" s="32" t="s">
        <v>692</v>
      </c>
      <c r="J971" s="61">
        <v>1238.1300000000001</v>
      </c>
    </row>
    <row r="972" spans="1:10" ht="15" thickTop="1" x14ac:dyDescent="0.2">
      <c r="A972" s="47"/>
      <c r="B972" s="47"/>
      <c r="C972" s="47"/>
      <c r="D972" s="38"/>
      <c r="E972" s="47"/>
      <c r="F972" s="47"/>
      <c r="G972" s="47"/>
      <c r="H972" s="47"/>
      <c r="I972" s="47"/>
      <c r="J972" s="47"/>
    </row>
    <row r="973" spans="1:10" ht="15" x14ac:dyDescent="0.2">
      <c r="A973" s="43" t="s">
        <v>298</v>
      </c>
      <c r="B973" s="43" t="s">
        <v>7</v>
      </c>
      <c r="C973" s="43" t="s">
        <v>8</v>
      </c>
      <c r="D973" s="34" t="s">
        <v>9</v>
      </c>
      <c r="E973" s="174" t="s">
        <v>663</v>
      </c>
      <c r="F973" s="174"/>
      <c r="G973" s="43" t="s">
        <v>10</v>
      </c>
      <c r="H973" s="43" t="s">
        <v>11</v>
      </c>
      <c r="I973" s="43" t="s">
        <v>12</v>
      </c>
      <c r="J973" s="43" t="s">
        <v>14</v>
      </c>
    </row>
    <row r="974" spans="1:10" ht="25.5" x14ac:dyDescent="0.2">
      <c r="A974" s="44" t="s">
        <v>664</v>
      </c>
      <c r="B974" s="44" t="s">
        <v>299</v>
      </c>
      <c r="C974" s="44" t="s">
        <v>20</v>
      </c>
      <c r="D974" s="35" t="s">
        <v>300</v>
      </c>
      <c r="E974" s="175" t="s">
        <v>965</v>
      </c>
      <c r="F974" s="175"/>
      <c r="G974" s="44" t="s">
        <v>211</v>
      </c>
      <c r="H974" s="53">
        <v>1</v>
      </c>
      <c r="I974" s="54">
        <v>441.83</v>
      </c>
      <c r="J974" s="54">
        <v>441.83</v>
      </c>
    </row>
    <row r="975" spans="1:10" ht="25.5" x14ac:dyDescent="0.2">
      <c r="A975" s="45" t="s">
        <v>666</v>
      </c>
      <c r="B975" s="45" t="s">
        <v>966</v>
      </c>
      <c r="C975" s="45" t="s">
        <v>20</v>
      </c>
      <c r="D975" s="36" t="s">
        <v>967</v>
      </c>
      <c r="E975" s="170" t="s">
        <v>672</v>
      </c>
      <c r="F975" s="170"/>
      <c r="G975" s="45" t="s">
        <v>673</v>
      </c>
      <c r="H975" s="55">
        <v>1.7688999999999999</v>
      </c>
      <c r="I975" s="56">
        <v>18.399999999999999</v>
      </c>
      <c r="J975" s="56">
        <v>32.54</v>
      </c>
    </row>
    <row r="976" spans="1:10" ht="25.5" x14ac:dyDescent="0.2">
      <c r="A976" s="45" t="s">
        <v>666</v>
      </c>
      <c r="B976" s="45" t="s">
        <v>674</v>
      </c>
      <c r="C976" s="45" t="s">
        <v>20</v>
      </c>
      <c r="D976" s="36" t="s">
        <v>675</v>
      </c>
      <c r="E976" s="170" t="s">
        <v>672</v>
      </c>
      <c r="F976" s="170"/>
      <c r="G976" s="45" t="s">
        <v>673</v>
      </c>
      <c r="H976" s="55">
        <v>0.71109999999999995</v>
      </c>
      <c r="I976" s="56">
        <v>15.06</v>
      </c>
      <c r="J976" s="56">
        <v>10.7</v>
      </c>
    </row>
    <row r="977" spans="1:10" ht="38.25" x14ac:dyDescent="0.2">
      <c r="A977" s="46" t="s">
        <v>676</v>
      </c>
      <c r="B977" s="46" t="s">
        <v>970</v>
      </c>
      <c r="C977" s="46" t="s">
        <v>20</v>
      </c>
      <c r="D977" s="37" t="s">
        <v>971</v>
      </c>
      <c r="E977" s="171" t="s">
        <v>679</v>
      </c>
      <c r="F977" s="171"/>
      <c r="G977" s="46" t="s">
        <v>211</v>
      </c>
      <c r="H977" s="57">
        <v>6</v>
      </c>
      <c r="I977" s="58">
        <v>11.01</v>
      </c>
      <c r="J977" s="58">
        <v>66.06</v>
      </c>
    </row>
    <row r="978" spans="1:10" x14ac:dyDescent="0.2">
      <c r="A978" s="46" t="s">
        <v>676</v>
      </c>
      <c r="B978" s="46" t="s">
        <v>1114</v>
      </c>
      <c r="C978" s="46" t="s">
        <v>20</v>
      </c>
      <c r="D978" s="37" t="s">
        <v>1115</v>
      </c>
      <c r="E978" s="171" t="s">
        <v>679</v>
      </c>
      <c r="F978" s="171"/>
      <c r="G978" s="46" t="s">
        <v>107</v>
      </c>
      <c r="H978" s="57">
        <v>7.0199999999999999E-2</v>
      </c>
      <c r="I978" s="58">
        <v>86.57</v>
      </c>
      <c r="J978" s="58">
        <v>6.07</v>
      </c>
    </row>
    <row r="979" spans="1:10" x14ac:dyDescent="0.2">
      <c r="A979" s="46" t="s">
        <v>676</v>
      </c>
      <c r="B979" s="46" t="s">
        <v>1116</v>
      </c>
      <c r="C979" s="46" t="s">
        <v>20</v>
      </c>
      <c r="D979" s="37" t="s">
        <v>1117</v>
      </c>
      <c r="E979" s="171" t="s">
        <v>679</v>
      </c>
      <c r="F979" s="171"/>
      <c r="G979" s="46" t="s">
        <v>211</v>
      </c>
      <c r="H979" s="57">
        <v>1</v>
      </c>
      <c r="I979" s="58">
        <v>326.45999999999998</v>
      </c>
      <c r="J979" s="58">
        <v>326.45999999999998</v>
      </c>
    </row>
    <row r="980" spans="1:10" ht="25.5" x14ac:dyDescent="0.2">
      <c r="A980" s="40"/>
      <c r="B980" s="40"/>
      <c r="C980" s="40"/>
      <c r="D980" s="50"/>
      <c r="E980" s="40" t="s">
        <v>686</v>
      </c>
      <c r="F980" s="59">
        <v>30.65</v>
      </c>
      <c r="G980" s="40" t="s">
        <v>687</v>
      </c>
      <c r="H980" s="59">
        <v>0</v>
      </c>
      <c r="I980" s="40" t="s">
        <v>688</v>
      </c>
      <c r="J980" s="59">
        <v>30.65</v>
      </c>
    </row>
    <row r="981" spans="1:10" ht="25.5" x14ac:dyDescent="0.2">
      <c r="A981" s="40"/>
      <c r="B981" s="40"/>
      <c r="C981" s="40"/>
      <c r="D981" s="50"/>
      <c r="E981" s="40" t="s">
        <v>689</v>
      </c>
      <c r="F981" s="59">
        <v>127.33</v>
      </c>
      <c r="G981" s="40"/>
      <c r="H981" s="172" t="s">
        <v>690</v>
      </c>
      <c r="I981" s="172"/>
      <c r="J981" s="59">
        <v>569.16</v>
      </c>
    </row>
    <row r="982" spans="1:10" ht="26.25" thickBot="1" x14ac:dyDescent="0.25">
      <c r="A982" s="32"/>
      <c r="B982" s="32"/>
      <c r="C982" s="32"/>
      <c r="D982" s="31"/>
      <c r="E982" s="32"/>
      <c r="F982" s="32"/>
      <c r="G982" s="32" t="s">
        <v>691</v>
      </c>
      <c r="H982" s="60">
        <v>1</v>
      </c>
      <c r="I982" s="32" t="s">
        <v>692</v>
      </c>
      <c r="J982" s="61">
        <v>569.16</v>
      </c>
    </row>
    <row r="983" spans="1:10" ht="15" thickTop="1" x14ac:dyDescent="0.2">
      <c r="A983" s="47"/>
      <c r="B983" s="47"/>
      <c r="C983" s="47"/>
      <c r="D983" s="38"/>
      <c r="E983" s="47"/>
      <c r="F983" s="47"/>
      <c r="G983" s="47"/>
      <c r="H983" s="47"/>
      <c r="I983" s="47"/>
      <c r="J983" s="47"/>
    </row>
    <row r="984" spans="1:10" ht="15" x14ac:dyDescent="0.2">
      <c r="A984" s="43" t="s">
        <v>301</v>
      </c>
      <c r="B984" s="43" t="s">
        <v>7</v>
      </c>
      <c r="C984" s="43" t="s">
        <v>8</v>
      </c>
      <c r="D984" s="34" t="s">
        <v>9</v>
      </c>
      <c r="E984" s="174" t="s">
        <v>663</v>
      </c>
      <c r="F984" s="174"/>
      <c r="G984" s="43" t="s">
        <v>10</v>
      </c>
      <c r="H984" s="43" t="s">
        <v>11</v>
      </c>
      <c r="I984" s="43" t="s">
        <v>12</v>
      </c>
      <c r="J984" s="43" t="s">
        <v>14</v>
      </c>
    </row>
    <row r="985" spans="1:10" x14ac:dyDescent="0.2">
      <c r="A985" s="44" t="s">
        <v>664</v>
      </c>
      <c r="B985" s="44" t="s">
        <v>302</v>
      </c>
      <c r="C985" s="44" t="s">
        <v>25</v>
      </c>
      <c r="D985" s="35" t="s">
        <v>303</v>
      </c>
      <c r="E985" s="175" t="s">
        <v>693</v>
      </c>
      <c r="F985" s="175"/>
      <c r="G985" s="44" t="s">
        <v>211</v>
      </c>
      <c r="H985" s="53">
        <v>1</v>
      </c>
      <c r="I985" s="54">
        <v>72.099999999999994</v>
      </c>
      <c r="J985" s="54">
        <v>72.099999999999994</v>
      </c>
    </row>
    <row r="986" spans="1:10" ht="25.5" x14ac:dyDescent="0.2">
      <c r="A986" s="45" t="s">
        <v>666</v>
      </c>
      <c r="B986" s="45" t="s">
        <v>1118</v>
      </c>
      <c r="C986" s="45" t="s">
        <v>25</v>
      </c>
      <c r="D986" s="36" t="s">
        <v>1119</v>
      </c>
      <c r="E986" s="170" t="s">
        <v>693</v>
      </c>
      <c r="F986" s="170"/>
      <c r="G986" s="45" t="s">
        <v>673</v>
      </c>
      <c r="H986" s="55">
        <v>0.4</v>
      </c>
      <c r="I986" s="56">
        <v>15.13</v>
      </c>
      <c r="J986" s="56">
        <v>6.05</v>
      </c>
    </row>
    <row r="987" spans="1:10" ht="25.5" x14ac:dyDescent="0.2">
      <c r="A987" s="45" t="s">
        <v>666</v>
      </c>
      <c r="B987" s="45" t="s">
        <v>1120</v>
      </c>
      <c r="C987" s="45" t="s">
        <v>25</v>
      </c>
      <c r="D987" s="36" t="s">
        <v>741</v>
      </c>
      <c r="E987" s="170" t="s">
        <v>693</v>
      </c>
      <c r="F987" s="170"/>
      <c r="G987" s="45" t="s">
        <v>673</v>
      </c>
      <c r="H987" s="55">
        <v>0.4</v>
      </c>
      <c r="I987" s="56">
        <v>18.89</v>
      </c>
      <c r="J987" s="56">
        <v>7.55</v>
      </c>
    </row>
    <row r="988" spans="1:10" x14ac:dyDescent="0.2">
      <c r="A988" s="46" t="s">
        <v>676</v>
      </c>
      <c r="B988" s="46" t="s">
        <v>1121</v>
      </c>
      <c r="C988" s="46" t="s">
        <v>25</v>
      </c>
      <c r="D988" s="37" t="s">
        <v>1122</v>
      </c>
      <c r="E988" s="171" t="s">
        <v>679</v>
      </c>
      <c r="F988" s="171"/>
      <c r="G988" s="46" t="s">
        <v>211</v>
      </c>
      <c r="H988" s="57">
        <v>1</v>
      </c>
      <c r="I988" s="58">
        <v>58.5</v>
      </c>
      <c r="J988" s="58">
        <v>58.5</v>
      </c>
    </row>
    <row r="989" spans="1:10" ht="25.5" x14ac:dyDescent="0.2">
      <c r="A989" s="40"/>
      <c r="B989" s="40"/>
      <c r="C989" s="40"/>
      <c r="D989" s="50"/>
      <c r="E989" s="40" t="s">
        <v>686</v>
      </c>
      <c r="F989" s="59">
        <v>9.26</v>
      </c>
      <c r="G989" s="40" t="s">
        <v>687</v>
      </c>
      <c r="H989" s="59">
        <v>0</v>
      </c>
      <c r="I989" s="40" t="s">
        <v>688</v>
      </c>
      <c r="J989" s="59">
        <v>9.26</v>
      </c>
    </row>
    <row r="990" spans="1:10" ht="25.5" x14ac:dyDescent="0.2">
      <c r="A990" s="40"/>
      <c r="B990" s="40"/>
      <c r="C990" s="40"/>
      <c r="D990" s="50"/>
      <c r="E990" s="40" t="s">
        <v>689</v>
      </c>
      <c r="F990" s="59">
        <v>20.77</v>
      </c>
      <c r="G990" s="40"/>
      <c r="H990" s="172" t="s">
        <v>690</v>
      </c>
      <c r="I990" s="172"/>
      <c r="J990" s="59">
        <v>92.87</v>
      </c>
    </row>
    <row r="991" spans="1:10" ht="26.25" thickBot="1" x14ac:dyDescent="0.25">
      <c r="A991" s="32"/>
      <c r="B991" s="32"/>
      <c r="C991" s="32"/>
      <c r="D991" s="31"/>
      <c r="E991" s="32"/>
      <c r="F991" s="32"/>
      <c r="G991" s="32" t="s">
        <v>691</v>
      </c>
      <c r="H991" s="60">
        <v>4</v>
      </c>
      <c r="I991" s="32" t="s">
        <v>692</v>
      </c>
      <c r="J991" s="61">
        <v>371.48</v>
      </c>
    </row>
    <row r="992" spans="1:10" ht="15" thickTop="1" x14ac:dyDescent="0.2">
      <c r="A992" s="47"/>
      <c r="B992" s="47"/>
      <c r="C992" s="47"/>
      <c r="D992" s="38"/>
      <c r="E992" s="47"/>
      <c r="F992" s="47"/>
      <c r="G992" s="47"/>
      <c r="H992" s="47"/>
      <c r="I992" s="47"/>
      <c r="J992" s="47"/>
    </row>
    <row r="993" spans="1:10" ht="15" x14ac:dyDescent="0.2">
      <c r="A993" s="43" t="s">
        <v>304</v>
      </c>
      <c r="B993" s="43" t="s">
        <v>7</v>
      </c>
      <c r="C993" s="43" t="s">
        <v>8</v>
      </c>
      <c r="D993" s="34" t="s">
        <v>9</v>
      </c>
      <c r="E993" s="174" t="s">
        <v>663</v>
      </c>
      <c r="F993" s="174"/>
      <c r="G993" s="43" t="s">
        <v>10</v>
      </c>
      <c r="H993" s="43" t="s">
        <v>11</v>
      </c>
      <c r="I993" s="43" t="s">
        <v>12</v>
      </c>
      <c r="J993" s="43" t="s">
        <v>14</v>
      </c>
    </row>
    <row r="994" spans="1:10" x14ac:dyDescent="0.2">
      <c r="A994" s="44" t="s">
        <v>664</v>
      </c>
      <c r="B994" s="44" t="s">
        <v>305</v>
      </c>
      <c r="C994" s="44" t="s">
        <v>25</v>
      </c>
      <c r="D994" s="35" t="s">
        <v>306</v>
      </c>
      <c r="E994" s="175" t="s">
        <v>693</v>
      </c>
      <c r="F994" s="175"/>
      <c r="G994" s="44" t="s">
        <v>211</v>
      </c>
      <c r="H994" s="53">
        <v>1</v>
      </c>
      <c r="I994" s="54">
        <v>72.599999999999994</v>
      </c>
      <c r="J994" s="54">
        <v>72.599999999999994</v>
      </c>
    </row>
    <row r="995" spans="1:10" ht="25.5" x14ac:dyDescent="0.2">
      <c r="A995" s="45" t="s">
        <v>666</v>
      </c>
      <c r="B995" s="45" t="s">
        <v>1118</v>
      </c>
      <c r="C995" s="45" t="s">
        <v>25</v>
      </c>
      <c r="D995" s="36" t="s">
        <v>1119</v>
      </c>
      <c r="E995" s="170" t="s">
        <v>693</v>
      </c>
      <c r="F995" s="170"/>
      <c r="G995" s="45" t="s">
        <v>673</v>
      </c>
      <c r="H995" s="55">
        <v>0.4</v>
      </c>
      <c r="I995" s="56">
        <v>15.13</v>
      </c>
      <c r="J995" s="56">
        <v>6.05</v>
      </c>
    </row>
    <row r="996" spans="1:10" ht="25.5" x14ac:dyDescent="0.2">
      <c r="A996" s="45" t="s">
        <v>666</v>
      </c>
      <c r="B996" s="45" t="s">
        <v>1120</v>
      </c>
      <c r="C996" s="45" t="s">
        <v>25</v>
      </c>
      <c r="D996" s="36" t="s">
        <v>741</v>
      </c>
      <c r="E996" s="170" t="s">
        <v>693</v>
      </c>
      <c r="F996" s="170"/>
      <c r="G996" s="45" t="s">
        <v>673</v>
      </c>
      <c r="H996" s="55">
        <v>0.4</v>
      </c>
      <c r="I996" s="56">
        <v>18.89</v>
      </c>
      <c r="J996" s="56">
        <v>7.55</v>
      </c>
    </row>
    <row r="997" spans="1:10" x14ac:dyDescent="0.2">
      <c r="A997" s="46" t="s">
        <v>676</v>
      </c>
      <c r="B997" s="46" t="s">
        <v>1123</v>
      </c>
      <c r="C997" s="46" t="s">
        <v>25</v>
      </c>
      <c r="D997" s="37" t="s">
        <v>1124</v>
      </c>
      <c r="E997" s="171" t="s">
        <v>679</v>
      </c>
      <c r="F997" s="171"/>
      <c r="G997" s="46" t="s">
        <v>211</v>
      </c>
      <c r="H997" s="57">
        <v>1</v>
      </c>
      <c r="I997" s="58">
        <v>59</v>
      </c>
      <c r="J997" s="58">
        <v>59</v>
      </c>
    </row>
    <row r="998" spans="1:10" ht="25.5" x14ac:dyDescent="0.2">
      <c r="A998" s="40"/>
      <c r="B998" s="40"/>
      <c r="C998" s="40"/>
      <c r="D998" s="50"/>
      <c r="E998" s="40" t="s">
        <v>686</v>
      </c>
      <c r="F998" s="59">
        <v>9.26</v>
      </c>
      <c r="G998" s="40" t="s">
        <v>687</v>
      </c>
      <c r="H998" s="59">
        <v>0</v>
      </c>
      <c r="I998" s="40" t="s">
        <v>688</v>
      </c>
      <c r="J998" s="59">
        <v>9.26</v>
      </c>
    </row>
    <row r="999" spans="1:10" ht="25.5" x14ac:dyDescent="0.2">
      <c r="A999" s="40"/>
      <c r="B999" s="40"/>
      <c r="C999" s="40"/>
      <c r="D999" s="50"/>
      <c r="E999" s="40" t="s">
        <v>689</v>
      </c>
      <c r="F999" s="59">
        <v>20.92</v>
      </c>
      <c r="G999" s="40"/>
      <c r="H999" s="172" t="s">
        <v>690</v>
      </c>
      <c r="I999" s="172"/>
      <c r="J999" s="59">
        <v>93.52</v>
      </c>
    </row>
    <row r="1000" spans="1:10" ht="26.25" thickBot="1" x14ac:dyDescent="0.25">
      <c r="A1000" s="32"/>
      <c r="B1000" s="32"/>
      <c r="C1000" s="32"/>
      <c r="D1000" s="31"/>
      <c r="E1000" s="32"/>
      <c r="F1000" s="32"/>
      <c r="G1000" s="32" t="s">
        <v>691</v>
      </c>
      <c r="H1000" s="60">
        <v>3</v>
      </c>
      <c r="I1000" s="32" t="s">
        <v>692</v>
      </c>
      <c r="J1000" s="61">
        <v>280.56</v>
      </c>
    </row>
    <row r="1001" spans="1:10" ht="15" thickTop="1" x14ac:dyDescent="0.2">
      <c r="A1001" s="47"/>
      <c r="B1001" s="47"/>
      <c r="C1001" s="47"/>
      <c r="D1001" s="38"/>
      <c r="E1001" s="47"/>
      <c r="F1001" s="47"/>
      <c r="G1001" s="47"/>
      <c r="H1001" s="47"/>
      <c r="I1001" s="47"/>
      <c r="J1001" s="47"/>
    </row>
    <row r="1002" spans="1:10" ht="15" x14ac:dyDescent="0.2">
      <c r="A1002" s="43" t="s">
        <v>307</v>
      </c>
      <c r="B1002" s="43" t="s">
        <v>7</v>
      </c>
      <c r="C1002" s="43" t="s">
        <v>8</v>
      </c>
      <c r="D1002" s="34" t="s">
        <v>9</v>
      </c>
      <c r="E1002" s="174" t="s">
        <v>663</v>
      </c>
      <c r="F1002" s="174"/>
      <c r="G1002" s="43" t="s">
        <v>10</v>
      </c>
      <c r="H1002" s="43" t="s">
        <v>11</v>
      </c>
      <c r="I1002" s="43" t="s">
        <v>12</v>
      </c>
      <c r="J1002" s="43" t="s">
        <v>14</v>
      </c>
    </row>
    <row r="1003" spans="1:10" ht="25.5" x14ac:dyDescent="0.2">
      <c r="A1003" s="44" t="s">
        <v>664</v>
      </c>
      <c r="B1003" s="44" t="s">
        <v>308</v>
      </c>
      <c r="C1003" s="44" t="s">
        <v>20</v>
      </c>
      <c r="D1003" s="35" t="s">
        <v>309</v>
      </c>
      <c r="E1003" s="175" t="s">
        <v>965</v>
      </c>
      <c r="F1003" s="175"/>
      <c r="G1003" s="44" t="s">
        <v>211</v>
      </c>
      <c r="H1003" s="53">
        <v>1</v>
      </c>
      <c r="I1003" s="54">
        <v>25.33</v>
      </c>
      <c r="J1003" s="54">
        <v>25.33</v>
      </c>
    </row>
    <row r="1004" spans="1:10" ht="25.5" x14ac:dyDescent="0.2">
      <c r="A1004" s="45" t="s">
        <v>666</v>
      </c>
      <c r="B1004" s="45" t="s">
        <v>1125</v>
      </c>
      <c r="C1004" s="45" t="s">
        <v>20</v>
      </c>
      <c r="D1004" s="36" t="s">
        <v>1126</v>
      </c>
      <c r="E1004" s="170" t="s">
        <v>672</v>
      </c>
      <c r="F1004" s="170"/>
      <c r="G1004" s="45" t="s">
        <v>673</v>
      </c>
      <c r="H1004" s="55">
        <v>0.13469999999999999</v>
      </c>
      <c r="I1004" s="56">
        <v>14.5</v>
      </c>
      <c r="J1004" s="56">
        <v>1.95</v>
      </c>
    </row>
    <row r="1005" spans="1:10" ht="25.5" x14ac:dyDescent="0.2">
      <c r="A1005" s="45" t="s">
        <v>666</v>
      </c>
      <c r="B1005" s="45" t="s">
        <v>966</v>
      </c>
      <c r="C1005" s="45" t="s">
        <v>20</v>
      </c>
      <c r="D1005" s="36" t="s">
        <v>967</v>
      </c>
      <c r="E1005" s="170" t="s">
        <v>672</v>
      </c>
      <c r="F1005" s="170"/>
      <c r="G1005" s="45" t="s">
        <v>673</v>
      </c>
      <c r="H1005" s="55">
        <v>0.13469999999999999</v>
      </c>
      <c r="I1005" s="56">
        <v>18.399999999999999</v>
      </c>
      <c r="J1005" s="56">
        <v>2.4700000000000002</v>
      </c>
    </row>
    <row r="1006" spans="1:10" x14ac:dyDescent="0.2">
      <c r="A1006" s="46" t="s">
        <v>676</v>
      </c>
      <c r="B1006" s="46" t="s">
        <v>1127</v>
      </c>
      <c r="C1006" s="46" t="s">
        <v>20</v>
      </c>
      <c r="D1006" s="37" t="s">
        <v>1128</v>
      </c>
      <c r="E1006" s="171" t="s">
        <v>679</v>
      </c>
      <c r="F1006" s="171"/>
      <c r="G1006" s="46" t="s">
        <v>211</v>
      </c>
      <c r="H1006" s="57">
        <v>4.7000000000000002E-3</v>
      </c>
      <c r="I1006" s="58">
        <v>11.06</v>
      </c>
      <c r="J1006" s="58">
        <v>0.05</v>
      </c>
    </row>
    <row r="1007" spans="1:10" ht="38.25" x14ac:dyDescent="0.2">
      <c r="A1007" s="46" t="s">
        <v>676</v>
      </c>
      <c r="B1007" s="46" t="s">
        <v>1129</v>
      </c>
      <c r="C1007" s="46" t="s">
        <v>20</v>
      </c>
      <c r="D1007" s="37" t="s">
        <v>1130</v>
      </c>
      <c r="E1007" s="171" t="s">
        <v>679</v>
      </c>
      <c r="F1007" s="171"/>
      <c r="G1007" s="46" t="s">
        <v>211</v>
      </c>
      <c r="H1007" s="57">
        <v>1</v>
      </c>
      <c r="I1007" s="58">
        <v>20.86</v>
      </c>
      <c r="J1007" s="58">
        <v>20.86</v>
      </c>
    </row>
    <row r="1008" spans="1:10" ht="25.5" x14ac:dyDescent="0.2">
      <c r="A1008" s="40"/>
      <c r="B1008" s="40"/>
      <c r="C1008" s="40"/>
      <c r="D1008" s="50"/>
      <c r="E1008" s="40" t="s">
        <v>686</v>
      </c>
      <c r="F1008" s="59">
        <v>3.08</v>
      </c>
      <c r="G1008" s="40" t="s">
        <v>687</v>
      </c>
      <c r="H1008" s="59">
        <v>0</v>
      </c>
      <c r="I1008" s="40" t="s">
        <v>688</v>
      </c>
      <c r="J1008" s="59">
        <v>3.08</v>
      </c>
    </row>
    <row r="1009" spans="1:10" ht="25.5" x14ac:dyDescent="0.2">
      <c r="A1009" s="40"/>
      <c r="B1009" s="40"/>
      <c r="C1009" s="40"/>
      <c r="D1009" s="50"/>
      <c r="E1009" s="40" t="s">
        <v>689</v>
      </c>
      <c r="F1009" s="59">
        <v>7.3</v>
      </c>
      <c r="G1009" s="40"/>
      <c r="H1009" s="172" t="s">
        <v>690</v>
      </c>
      <c r="I1009" s="172"/>
      <c r="J1009" s="59">
        <v>32.630000000000003</v>
      </c>
    </row>
    <row r="1010" spans="1:10" ht="26.25" thickBot="1" x14ac:dyDescent="0.25">
      <c r="A1010" s="32"/>
      <c r="B1010" s="32"/>
      <c r="C1010" s="32"/>
      <c r="D1010" s="31"/>
      <c r="E1010" s="32"/>
      <c r="F1010" s="32"/>
      <c r="G1010" s="32" t="s">
        <v>691</v>
      </c>
      <c r="H1010" s="60">
        <v>1</v>
      </c>
      <c r="I1010" s="32" t="s">
        <v>692</v>
      </c>
      <c r="J1010" s="61">
        <v>32.630000000000003</v>
      </c>
    </row>
    <row r="1011" spans="1:10" ht="15" thickTop="1" x14ac:dyDescent="0.2">
      <c r="A1011" s="47"/>
      <c r="B1011" s="47"/>
      <c r="C1011" s="47"/>
      <c r="D1011" s="38"/>
      <c r="E1011" s="47"/>
      <c r="F1011" s="47"/>
      <c r="G1011" s="47"/>
      <c r="H1011" s="47"/>
      <c r="I1011" s="47"/>
      <c r="J1011" s="47"/>
    </row>
    <row r="1012" spans="1:10" ht="15" x14ac:dyDescent="0.2">
      <c r="A1012" s="43" t="s">
        <v>310</v>
      </c>
      <c r="B1012" s="43" t="s">
        <v>7</v>
      </c>
      <c r="C1012" s="43" t="s">
        <v>8</v>
      </c>
      <c r="D1012" s="34" t="s">
        <v>9</v>
      </c>
      <c r="E1012" s="174" t="s">
        <v>663</v>
      </c>
      <c r="F1012" s="174"/>
      <c r="G1012" s="43" t="s">
        <v>10</v>
      </c>
      <c r="H1012" s="43" t="s">
        <v>11</v>
      </c>
      <c r="I1012" s="43" t="s">
        <v>12</v>
      </c>
      <c r="J1012" s="43" t="s">
        <v>14</v>
      </c>
    </row>
    <row r="1013" spans="1:10" x14ac:dyDescent="0.2">
      <c r="A1013" s="44" t="s">
        <v>664</v>
      </c>
      <c r="B1013" s="44" t="s">
        <v>311</v>
      </c>
      <c r="C1013" s="44" t="s">
        <v>25</v>
      </c>
      <c r="D1013" s="35" t="s">
        <v>312</v>
      </c>
      <c r="E1013" s="175" t="s">
        <v>693</v>
      </c>
      <c r="F1013" s="175"/>
      <c r="G1013" s="44" t="s">
        <v>211</v>
      </c>
      <c r="H1013" s="53">
        <v>1</v>
      </c>
      <c r="I1013" s="54">
        <v>68.48</v>
      </c>
      <c r="J1013" s="54">
        <v>68.48</v>
      </c>
    </row>
    <row r="1014" spans="1:10" ht="25.5" x14ac:dyDescent="0.2">
      <c r="A1014" s="45" t="s">
        <v>666</v>
      </c>
      <c r="B1014" s="45" t="s">
        <v>1131</v>
      </c>
      <c r="C1014" s="45" t="s">
        <v>25</v>
      </c>
      <c r="D1014" s="36" t="s">
        <v>967</v>
      </c>
      <c r="E1014" s="170" t="s">
        <v>693</v>
      </c>
      <c r="F1014" s="170"/>
      <c r="G1014" s="45" t="s">
        <v>673</v>
      </c>
      <c r="H1014" s="55">
        <v>0.5</v>
      </c>
      <c r="I1014" s="56">
        <v>18.399999999999999</v>
      </c>
      <c r="J1014" s="56">
        <v>9.1999999999999993</v>
      </c>
    </row>
    <row r="1015" spans="1:10" ht="25.5" x14ac:dyDescent="0.2">
      <c r="A1015" s="45" t="s">
        <v>666</v>
      </c>
      <c r="B1015" s="45" t="s">
        <v>1132</v>
      </c>
      <c r="C1015" s="45" t="s">
        <v>25</v>
      </c>
      <c r="D1015" s="36" t="s">
        <v>1126</v>
      </c>
      <c r="E1015" s="170" t="s">
        <v>693</v>
      </c>
      <c r="F1015" s="170"/>
      <c r="G1015" s="45" t="s">
        <v>673</v>
      </c>
      <c r="H1015" s="55">
        <v>0.5</v>
      </c>
      <c r="I1015" s="56">
        <v>14.7</v>
      </c>
      <c r="J1015" s="56">
        <v>7.35</v>
      </c>
    </row>
    <row r="1016" spans="1:10" x14ac:dyDescent="0.2">
      <c r="A1016" s="46" t="s">
        <v>676</v>
      </c>
      <c r="B1016" s="46" t="s">
        <v>1133</v>
      </c>
      <c r="C1016" s="46" t="s">
        <v>25</v>
      </c>
      <c r="D1016" s="37" t="s">
        <v>1134</v>
      </c>
      <c r="E1016" s="171" t="s">
        <v>679</v>
      </c>
      <c r="F1016" s="171"/>
      <c r="G1016" s="46" t="s">
        <v>92</v>
      </c>
      <c r="H1016" s="57">
        <v>0.56000000000000005</v>
      </c>
      <c r="I1016" s="58">
        <v>0.21</v>
      </c>
      <c r="J1016" s="58">
        <v>0.11</v>
      </c>
    </row>
    <row r="1017" spans="1:10" x14ac:dyDescent="0.2">
      <c r="A1017" s="46" t="s">
        <v>676</v>
      </c>
      <c r="B1017" s="46" t="s">
        <v>1135</v>
      </c>
      <c r="C1017" s="46" t="s">
        <v>25</v>
      </c>
      <c r="D1017" s="37" t="s">
        <v>1136</v>
      </c>
      <c r="E1017" s="171" t="s">
        <v>679</v>
      </c>
      <c r="F1017" s="171"/>
      <c r="G1017" s="46" t="s">
        <v>211</v>
      </c>
      <c r="H1017" s="57">
        <v>1</v>
      </c>
      <c r="I1017" s="58">
        <v>51.82</v>
      </c>
      <c r="J1017" s="58">
        <v>51.82</v>
      </c>
    </row>
    <row r="1018" spans="1:10" ht="25.5" x14ac:dyDescent="0.2">
      <c r="A1018" s="40"/>
      <c r="B1018" s="40"/>
      <c r="C1018" s="40"/>
      <c r="D1018" s="50"/>
      <c r="E1018" s="40" t="s">
        <v>686</v>
      </c>
      <c r="F1018" s="59">
        <v>11.57</v>
      </c>
      <c r="G1018" s="40" t="s">
        <v>687</v>
      </c>
      <c r="H1018" s="59">
        <v>0</v>
      </c>
      <c r="I1018" s="40" t="s">
        <v>688</v>
      </c>
      <c r="J1018" s="59">
        <v>11.57</v>
      </c>
    </row>
    <row r="1019" spans="1:10" ht="25.5" x14ac:dyDescent="0.2">
      <c r="A1019" s="40"/>
      <c r="B1019" s="40"/>
      <c r="C1019" s="40"/>
      <c r="D1019" s="50"/>
      <c r="E1019" s="40" t="s">
        <v>689</v>
      </c>
      <c r="F1019" s="59">
        <v>19.73</v>
      </c>
      <c r="G1019" s="40"/>
      <c r="H1019" s="172" t="s">
        <v>690</v>
      </c>
      <c r="I1019" s="172"/>
      <c r="J1019" s="59">
        <v>88.21</v>
      </c>
    </row>
    <row r="1020" spans="1:10" ht="26.25" thickBot="1" x14ac:dyDescent="0.25">
      <c r="A1020" s="32"/>
      <c r="B1020" s="32"/>
      <c r="C1020" s="32"/>
      <c r="D1020" s="31"/>
      <c r="E1020" s="32"/>
      <c r="F1020" s="32"/>
      <c r="G1020" s="32" t="s">
        <v>691</v>
      </c>
      <c r="H1020" s="60">
        <v>2</v>
      </c>
      <c r="I1020" s="32" t="s">
        <v>692</v>
      </c>
      <c r="J1020" s="61">
        <v>176.42</v>
      </c>
    </row>
    <row r="1021" spans="1:10" ht="15" thickTop="1" x14ac:dyDescent="0.2">
      <c r="A1021" s="47"/>
      <c r="B1021" s="47"/>
      <c r="C1021" s="47"/>
      <c r="D1021" s="38"/>
      <c r="E1021" s="47"/>
      <c r="F1021" s="47"/>
      <c r="G1021" s="47"/>
      <c r="H1021" s="47"/>
      <c r="I1021" s="47"/>
      <c r="J1021" s="47"/>
    </row>
    <row r="1022" spans="1:10" ht="15" x14ac:dyDescent="0.2">
      <c r="A1022" s="43" t="s">
        <v>313</v>
      </c>
      <c r="B1022" s="43" t="s">
        <v>7</v>
      </c>
      <c r="C1022" s="43" t="s">
        <v>8</v>
      </c>
      <c r="D1022" s="34" t="s">
        <v>9</v>
      </c>
      <c r="E1022" s="174" t="s">
        <v>663</v>
      </c>
      <c r="F1022" s="174"/>
      <c r="G1022" s="43" t="s">
        <v>10</v>
      </c>
      <c r="H1022" s="43" t="s">
        <v>11</v>
      </c>
      <c r="I1022" s="43" t="s">
        <v>12</v>
      </c>
      <c r="J1022" s="43" t="s">
        <v>14</v>
      </c>
    </row>
    <row r="1023" spans="1:10" ht="25.5" x14ac:dyDescent="0.2">
      <c r="A1023" s="44" t="s">
        <v>664</v>
      </c>
      <c r="B1023" s="44" t="s">
        <v>314</v>
      </c>
      <c r="C1023" s="44" t="s">
        <v>20</v>
      </c>
      <c r="D1023" s="35" t="s">
        <v>315</v>
      </c>
      <c r="E1023" s="175" t="s">
        <v>965</v>
      </c>
      <c r="F1023" s="175"/>
      <c r="G1023" s="44" t="s">
        <v>211</v>
      </c>
      <c r="H1023" s="53">
        <v>1</v>
      </c>
      <c r="I1023" s="54">
        <v>421.87</v>
      </c>
      <c r="J1023" s="54">
        <v>421.87</v>
      </c>
    </row>
    <row r="1024" spans="1:10" ht="38.25" x14ac:dyDescent="0.2">
      <c r="A1024" s="45" t="s">
        <v>666</v>
      </c>
      <c r="B1024" s="45" t="s">
        <v>1137</v>
      </c>
      <c r="C1024" s="45" t="s">
        <v>20</v>
      </c>
      <c r="D1024" s="36" t="s">
        <v>1138</v>
      </c>
      <c r="E1024" s="170" t="s">
        <v>799</v>
      </c>
      <c r="F1024" s="170"/>
      <c r="G1024" s="45" t="s">
        <v>47</v>
      </c>
      <c r="H1024" s="55">
        <v>1.41E-2</v>
      </c>
      <c r="I1024" s="56">
        <v>147.52000000000001</v>
      </c>
      <c r="J1024" s="56">
        <v>2.08</v>
      </c>
    </row>
    <row r="1025" spans="1:10" ht="25.5" x14ac:dyDescent="0.2">
      <c r="A1025" s="45" t="s">
        <v>666</v>
      </c>
      <c r="B1025" s="45" t="s">
        <v>740</v>
      </c>
      <c r="C1025" s="45" t="s">
        <v>20</v>
      </c>
      <c r="D1025" s="36" t="s">
        <v>741</v>
      </c>
      <c r="E1025" s="170" t="s">
        <v>672</v>
      </c>
      <c r="F1025" s="170"/>
      <c r="G1025" s="45" t="s">
        <v>673</v>
      </c>
      <c r="H1025" s="55">
        <v>0.34739999999999999</v>
      </c>
      <c r="I1025" s="56">
        <v>18.89</v>
      </c>
      <c r="J1025" s="56">
        <v>6.56</v>
      </c>
    </row>
    <row r="1026" spans="1:10" ht="25.5" x14ac:dyDescent="0.2">
      <c r="A1026" s="45" t="s">
        <v>666</v>
      </c>
      <c r="B1026" s="45" t="s">
        <v>674</v>
      </c>
      <c r="C1026" s="45" t="s">
        <v>20</v>
      </c>
      <c r="D1026" s="36" t="s">
        <v>675</v>
      </c>
      <c r="E1026" s="170" t="s">
        <v>672</v>
      </c>
      <c r="F1026" s="170"/>
      <c r="G1026" s="45" t="s">
        <v>673</v>
      </c>
      <c r="H1026" s="55">
        <v>0.34739999999999999</v>
      </c>
      <c r="I1026" s="56">
        <v>15.06</v>
      </c>
      <c r="J1026" s="56">
        <v>5.23</v>
      </c>
    </row>
    <row r="1027" spans="1:10" ht="38.25" x14ac:dyDescent="0.2">
      <c r="A1027" s="46" t="s">
        <v>676</v>
      </c>
      <c r="B1027" s="46" t="s">
        <v>1139</v>
      </c>
      <c r="C1027" s="46" t="s">
        <v>20</v>
      </c>
      <c r="D1027" s="37" t="s">
        <v>1140</v>
      </c>
      <c r="E1027" s="171" t="s">
        <v>679</v>
      </c>
      <c r="F1027" s="171"/>
      <c r="G1027" s="46" t="s">
        <v>211</v>
      </c>
      <c r="H1027" s="57">
        <v>1</v>
      </c>
      <c r="I1027" s="58">
        <v>408</v>
      </c>
      <c r="J1027" s="58">
        <v>408</v>
      </c>
    </row>
    <row r="1028" spans="1:10" ht="25.5" x14ac:dyDescent="0.2">
      <c r="A1028" s="40"/>
      <c r="B1028" s="40"/>
      <c r="C1028" s="40"/>
      <c r="D1028" s="50"/>
      <c r="E1028" s="40" t="s">
        <v>686</v>
      </c>
      <c r="F1028" s="59">
        <v>8.8699999999999992</v>
      </c>
      <c r="G1028" s="40" t="s">
        <v>687</v>
      </c>
      <c r="H1028" s="59">
        <v>0</v>
      </c>
      <c r="I1028" s="40" t="s">
        <v>688</v>
      </c>
      <c r="J1028" s="59">
        <v>8.8699999999999992</v>
      </c>
    </row>
    <row r="1029" spans="1:10" ht="25.5" x14ac:dyDescent="0.2">
      <c r="A1029" s="40"/>
      <c r="B1029" s="40"/>
      <c r="C1029" s="40"/>
      <c r="D1029" s="50"/>
      <c r="E1029" s="40" t="s">
        <v>689</v>
      </c>
      <c r="F1029" s="59">
        <v>121.58</v>
      </c>
      <c r="G1029" s="40"/>
      <c r="H1029" s="172" t="s">
        <v>690</v>
      </c>
      <c r="I1029" s="172"/>
      <c r="J1029" s="59">
        <v>543.45000000000005</v>
      </c>
    </row>
    <row r="1030" spans="1:10" ht="26.25" thickBot="1" x14ac:dyDescent="0.25">
      <c r="A1030" s="32"/>
      <c r="B1030" s="32"/>
      <c r="C1030" s="32"/>
      <c r="D1030" s="31"/>
      <c r="E1030" s="32"/>
      <c r="F1030" s="32"/>
      <c r="G1030" s="32" t="s">
        <v>691</v>
      </c>
      <c r="H1030" s="60">
        <v>1</v>
      </c>
      <c r="I1030" s="32" t="s">
        <v>692</v>
      </c>
      <c r="J1030" s="61">
        <v>543.45000000000005</v>
      </c>
    </row>
    <row r="1031" spans="1:10" ht="15" thickTop="1" x14ac:dyDescent="0.2">
      <c r="A1031" s="47"/>
      <c r="B1031" s="47"/>
      <c r="C1031" s="47"/>
      <c r="D1031" s="38"/>
      <c r="E1031" s="47"/>
      <c r="F1031" s="47"/>
      <c r="G1031" s="47"/>
      <c r="H1031" s="47"/>
      <c r="I1031" s="47"/>
      <c r="J1031" s="47"/>
    </row>
    <row r="1032" spans="1:10" ht="15" x14ac:dyDescent="0.2">
      <c r="A1032" s="43" t="s">
        <v>316</v>
      </c>
      <c r="B1032" s="43" t="s">
        <v>7</v>
      </c>
      <c r="C1032" s="43" t="s">
        <v>8</v>
      </c>
      <c r="D1032" s="34" t="s">
        <v>9</v>
      </c>
      <c r="E1032" s="174" t="s">
        <v>663</v>
      </c>
      <c r="F1032" s="174"/>
      <c r="G1032" s="43" t="s">
        <v>10</v>
      </c>
      <c r="H1032" s="43" t="s">
        <v>11</v>
      </c>
      <c r="I1032" s="43" t="s">
        <v>12</v>
      </c>
      <c r="J1032" s="43" t="s">
        <v>14</v>
      </c>
    </row>
    <row r="1033" spans="1:10" ht="25.5" x14ac:dyDescent="0.2">
      <c r="A1033" s="44" t="s">
        <v>664</v>
      </c>
      <c r="B1033" s="44" t="s">
        <v>317</v>
      </c>
      <c r="C1033" s="44" t="s">
        <v>20</v>
      </c>
      <c r="D1033" s="35" t="s">
        <v>318</v>
      </c>
      <c r="E1033" s="175" t="s">
        <v>965</v>
      </c>
      <c r="F1033" s="175"/>
      <c r="G1033" s="44" t="s">
        <v>211</v>
      </c>
      <c r="H1033" s="53">
        <v>1</v>
      </c>
      <c r="I1033" s="54">
        <v>413.75</v>
      </c>
      <c r="J1033" s="54">
        <v>413.75</v>
      </c>
    </row>
    <row r="1034" spans="1:10" ht="25.5" x14ac:dyDescent="0.2">
      <c r="A1034" s="45" t="s">
        <v>666</v>
      </c>
      <c r="B1034" s="45" t="s">
        <v>1125</v>
      </c>
      <c r="C1034" s="45" t="s">
        <v>20</v>
      </c>
      <c r="D1034" s="36" t="s">
        <v>1126</v>
      </c>
      <c r="E1034" s="170" t="s">
        <v>672</v>
      </c>
      <c r="F1034" s="170"/>
      <c r="G1034" s="45" t="s">
        <v>673</v>
      </c>
      <c r="H1034" s="55">
        <v>0.151</v>
      </c>
      <c r="I1034" s="56">
        <v>14.5</v>
      </c>
      <c r="J1034" s="56">
        <v>2.1800000000000002</v>
      </c>
    </row>
    <row r="1035" spans="1:10" ht="25.5" x14ac:dyDescent="0.2">
      <c r="A1035" s="45" t="s">
        <v>666</v>
      </c>
      <c r="B1035" s="45" t="s">
        <v>966</v>
      </c>
      <c r="C1035" s="45" t="s">
        <v>20</v>
      </c>
      <c r="D1035" s="36" t="s">
        <v>967</v>
      </c>
      <c r="E1035" s="170" t="s">
        <v>672</v>
      </c>
      <c r="F1035" s="170"/>
      <c r="G1035" s="45" t="s">
        <v>673</v>
      </c>
      <c r="H1035" s="55">
        <v>0.151</v>
      </c>
      <c r="I1035" s="56">
        <v>18.399999999999999</v>
      </c>
      <c r="J1035" s="56">
        <v>2.77</v>
      </c>
    </row>
    <row r="1036" spans="1:10" x14ac:dyDescent="0.2">
      <c r="A1036" s="46" t="s">
        <v>676</v>
      </c>
      <c r="B1036" s="46" t="s">
        <v>1141</v>
      </c>
      <c r="C1036" s="46" t="s">
        <v>20</v>
      </c>
      <c r="D1036" s="37" t="s">
        <v>1142</v>
      </c>
      <c r="E1036" s="171" t="s">
        <v>679</v>
      </c>
      <c r="F1036" s="171"/>
      <c r="G1036" s="46" t="s">
        <v>211</v>
      </c>
      <c r="H1036" s="57">
        <v>1</v>
      </c>
      <c r="I1036" s="58">
        <v>408.8</v>
      </c>
      <c r="J1036" s="58">
        <v>408.8</v>
      </c>
    </row>
    <row r="1037" spans="1:10" ht="25.5" x14ac:dyDescent="0.2">
      <c r="A1037" s="40"/>
      <c r="B1037" s="40"/>
      <c r="C1037" s="40"/>
      <c r="D1037" s="50"/>
      <c r="E1037" s="40" t="s">
        <v>686</v>
      </c>
      <c r="F1037" s="59">
        <v>3.45</v>
      </c>
      <c r="G1037" s="40" t="s">
        <v>687</v>
      </c>
      <c r="H1037" s="59">
        <v>0</v>
      </c>
      <c r="I1037" s="40" t="s">
        <v>688</v>
      </c>
      <c r="J1037" s="59">
        <v>3.45</v>
      </c>
    </row>
    <row r="1038" spans="1:10" ht="25.5" x14ac:dyDescent="0.2">
      <c r="A1038" s="40"/>
      <c r="B1038" s="40"/>
      <c r="C1038" s="40"/>
      <c r="D1038" s="50"/>
      <c r="E1038" s="40" t="s">
        <v>689</v>
      </c>
      <c r="F1038" s="59">
        <v>119.24</v>
      </c>
      <c r="G1038" s="40"/>
      <c r="H1038" s="172" t="s">
        <v>690</v>
      </c>
      <c r="I1038" s="172"/>
      <c r="J1038" s="59">
        <v>532.99</v>
      </c>
    </row>
    <row r="1039" spans="1:10" ht="26.25" thickBot="1" x14ac:dyDescent="0.25">
      <c r="A1039" s="32"/>
      <c r="B1039" s="32"/>
      <c r="C1039" s="32"/>
      <c r="D1039" s="31"/>
      <c r="E1039" s="32"/>
      <c r="F1039" s="32"/>
      <c r="G1039" s="32" t="s">
        <v>691</v>
      </c>
      <c r="H1039" s="60">
        <v>1</v>
      </c>
      <c r="I1039" s="32" t="s">
        <v>692</v>
      </c>
      <c r="J1039" s="61">
        <v>532.99</v>
      </c>
    </row>
    <row r="1040" spans="1:10" ht="15" thickTop="1" x14ac:dyDescent="0.2">
      <c r="A1040" s="47"/>
      <c r="B1040" s="47"/>
      <c r="C1040" s="47"/>
      <c r="D1040" s="38"/>
      <c r="E1040" s="47"/>
      <c r="F1040" s="47"/>
      <c r="G1040" s="47"/>
      <c r="H1040" s="47"/>
      <c r="I1040" s="47"/>
      <c r="J1040" s="47"/>
    </row>
    <row r="1041" spans="1:10" ht="15" x14ac:dyDescent="0.2">
      <c r="A1041" s="43" t="s">
        <v>319</v>
      </c>
      <c r="B1041" s="43" t="s">
        <v>7</v>
      </c>
      <c r="C1041" s="43" t="s">
        <v>8</v>
      </c>
      <c r="D1041" s="34" t="s">
        <v>9</v>
      </c>
      <c r="E1041" s="174" t="s">
        <v>663</v>
      </c>
      <c r="F1041" s="174"/>
      <c r="G1041" s="43" t="s">
        <v>10</v>
      </c>
      <c r="H1041" s="43" t="s">
        <v>11</v>
      </c>
      <c r="I1041" s="43" t="s">
        <v>12</v>
      </c>
      <c r="J1041" s="43" t="s">
        <v>14</v>
      </c>
    </row>
    <row r="1042" spans="1:10" x14ac:dyDescent="0.2">
      <c r="A1042" s="44" t="s">
        <v>664</v>
      </c>
      <c r="B1042" s="44" t="s">
        <v>320</v>
      </c>
      <c r="C1042" s="44" t="s">
        <v>25</v>
      </c>
      <c r="D1042" s="35" t="s">
        <v>321</v>
      </c>
      <c r="E1042" s="175" t="s">
        <v>693</v>
      </c>
      <c r="F1042" s="175"/>
      <c r="G1042" s="44" t="s">
        <v>211</v>
      </c>
      <c r="H1042" s="53">
        <v>1</v>
      </c>
      <c r="I1042" s="54">
        <v>220.94</v>
      </c>
      <c r="J1042" s="54">
        <v>220.94</v>
      </c>
    </row>
    <row r="1043" spans="1:10" ht="25.5" x14ac:dyDescent="0.2">
      <c r="A1043" s="45" t="s">
        <v>666</v>
      </c>
      <c r="B1043" s="45" t="s">
        <v>1131</v>
      </c>
      <c r="C1043" s="45" t="s">
        <v>25</v>
      </c>
      <c r="D1043" s="36" t="s">
        <v>967</v>
      </c>
      <c r="E1043" s="170" t="s">
        <v>693</v>
      </c>
      <c r="F1043" s="170"/>
      <c r="G1043" s="45" t="s">
        <v>673</v>
      </c>
      <c r="H1043" s="55">
        <v>0.4</v>
      </c>
      <c r="I1043" s="56">
        <v>18.399999999999999</v>
      </c>
      <c r="J1043" s="56">
        <v>7.36</v>
      </c>
    </row>
    <row r="1044" spans="1:10" ht="25.5" x14ac:dyDescent="0.2">
      <c r="A1044" s="45" t="s">
        <v>666</v>
      </c>
      <c r="B1044" s="45" t="s">
        <v>1132</v>
      </c>
      <c r="C1044" s="45" t="s">
        <v>25</v>
      </c>
      <c r="D1044" s="36" t="s">
        <v>1126</v>
      </c>
      <c r="E1044" s="170" t="s">
        <v>693</v>
      </c>
      <c r="F1044" s="170"/>
      <c r="G1044" s="45" t="s">
        <v>673</v>
      </c>
      <c r="H1044" s="55">
        <v>0.4</v>
      </c>
      <c r="I1044" s="56">
        <v>14.7</v>
      </c>
      <c r="J1044" s="56">
        <v>5.88</v>
      </c>
    </row>
    <row r="1045" spans="1:10" x14ac:dyDescent="0.2">
      <c r="A1045" s="46" t="s">
        <v>676</v>
      </c>
      <c r="B1045" s="46" t="s">
        <v>1143</v>
      </c>
      <c r="C1045" s="46" t="s">
        <v>25</v>
      </c>
      <c r="D1045" s="37" t="s">
        <v>321</v>
      </c>
      <c r="E1045" s="171" t="s">
        <v>679</v>
      </c>
      <c r="F1045" s="171"/>
      <c r="G1045" s="46" t="s">
        <v>211</v>
      </c>
      <c r="H1045" s="57">
        <v>1</v>
      </c>
      <c r="I1045" s="58">
        <v>207.7</v>
      </c>
      <c r="J1045" s="58">
        <v>207.7</v>
      </c>
    </row>
    <row r="1046" spans="1:10" ht="25.5" x14ac:dyDescent="0.2">
      <c r="A1046" s="40"/>
      <c r="B1046" s="40"/>
      <c r="C1046" s="40"/>
      <c r="D1046" s="50"/>
      <c r="E1046" s="40" t="s">
        <v>686</v>
      </c>
      <c r="F1046" s="59">
        <v>9.24</v>
      </c>
      <c r="G1046" s="40" t="s">
        <v>687</v>
      </c>
      <c r="H1046" s="59">
        <v>0</v>
      </c>
      <c r="I1046" s="40" t="s">
        <v>688</v>
      </c>
      <c r="J1046" s="59">
        <v>9.24</v>
      </c>
    </row>
    <row r="1047" spans="1:10" ht="25.5" x14ac:dyDescent="0.2">
      <c r="A1047" s="40"/>
      <c r="B1047" s="40"/>
      <c r="C1047" s="40"/>
      <c r="D1047" s="50"/>
      <c r="E1047" s="40" t="s">
        <v>689</v>
      </c>
      <c r="F1047" s="59">
        <v>63.67</v>
      </c>
      <c r="G1047" s="40"/>
      <c r="H1047" s="172" t="s">
        <v>690</v>
      </c>
      <c r="I1047" s="172"/>
      <c r="J1047" s="59">
        <v>284.61</v>
      </c>
    </row>
    <row r="1048" spans="1:10" ht="26.25" thickBot="1" x14ac:dyDescent="0.25">
      <c r="A1048" s="32"/>
      <c r="B1048" s="32"/>
      <c r="C1048" s="32"/>
      <c r="D1048" s="31"/>
      <c r="E1048" s="32"/>
      <c r="F1048" s="32"/>
      <c r="G1048" s="32" t="s">
        <v>691</v>
      </c>
      <c r="H1048" s="60">
        <v>3</v>
      </c>
      <c r="I1048" s="32" t="s">
        <v>692</v>
      </c>
      <c r="J1048" s="61">
        <v>853.83</v>
      </c>
    </row>
    <row r="1049" spans="1:10" ht="15" thickTop="1" x14ac:dyDescent="0.2">
      <c r="A1049" s="47"/>
      <c r="B1049" s="47"/>
      <c r="C1049" s="47"/>
      <c r="D1049" s="38"/>
      <c r="E1049" s="47"/>
      <c r="F1049" s="47"/>
      <c r="G1049" s="47"/>
      <c r="H1049" s="47"/>
      <c r="I1049" s="47"/>
      <c r="J1049" s="47"/>
    </row>
    <row r="1050" spans="1:10" ht="15" x14ac:dyDescent="0.2">
      <c r="A1050" s="43" t="s">
        <v>322</v>
      </c>
      <c r="B1050" s="43" t="s">
        <v>7</v>
      </c>
      <c r="C1050" s="43" t="s">
        <v>8</v>
      </c>
      <c r="D1050" s="34" t="s">
        <v>9</v>
      </c>
      <c r="E1050" s="174" t="s">
        <v>663</v>
      </c>
      <c r="F1050" s="174"/>
      <c r="G1050" s="43" t="s">
        <v>10</v>
      </c>
      <c r="H1050" s="43" t="s">
        <v>11</v>
      </c>
      <c r="I1050" s="43" t="s">
        <v>12</v>
      </c>
      <c r="J1050" s="43" t="s">
        <v>14</v>
      </c>
    </row>
    <row r="1051" spans="1:10" ht="38.25" x14ac:dyDescent="0.2">
      <c r="A1051" s="44" t="s">
        <v>664</v>
      </c>
      <c r="B1051" s="44" t="s">
        <v>323</v>
      </c>
      <c r="C1051" s="44" t="s">
        <v>20</v>
      </c>
      <c r="D1051" s="35" t="s">
        <v>324</v>
      </c>
      <c r="E1051" s="175" t="s">
        <v>965</v>
      </c>
      <c r="F1051" s="175"/>
      <c r="G1051" s="44" t="s">
        <v>211</v>
      </c>
      <c r="H1051" s="53">
        <v>1</v>
      </c>
      <c r="I1051" s="54">
        <v>51.83</v>
      </c>
      <c r="J1051" s="54">
        <v>51.83</v>
      </c>
    </row>
    <row r="1052" spans="1:10" ht="25.5" x14ac:dyDescent="0.2">
      <c r="A1052" s="45" t="s">
        <v>666</v>
      </c>
      <c r="B1052" s="45" t="s">
        <v>1125</v>
      </c>
      <c r="C1052" s="45" t="s">
        <v>20</v>
      </c>
      <c r="D1052" s="36" t="s">
        <v>1126</v>
      </c>
      <c r="E1052" s="170" t="s">
        <v>672</v>
      </c>
      <c r="F1052" s="170"/>
      <c r="G1052" s="45" t="s">
        <v>673</v>
      </c>
      <c r="H1052" s="55">
        <v>0.21</v>
      </c>
      <c r="I1052" s="56">
        <v>14.5</v>
      </c>
      <c r="J1052" s="56">
        <v>3.04</v>
      </c>
    </row>
    <row r="1053" spans="1:10" ht="25.5" x14ac:dyDescent="0.2">
      <c r="A1053" s="45" t="s">
        <v>666</v>
      </c>
      <c r="B1053" s="45" t="s">
        <v>966</v>
      </c>
      <c r="C1053" s="45" t="s">
        <v>20</v>
      </c>
      <c r="D1053" s="36" t="s">
        <v>967</v>
      </c>
      <c r="E1053" s="170" t="s">
        <v>672</v>
      </c>
      <c r="F1053" s="170"/>
      <c r="G1053" s="45" t="s">
        <v>673</v>
      </c>
      <c r="H1053" s="55">
        <v>0.21</v>
      </c>
      <c r="I1053" s="56">
        <v>18.399999999999999</v>
      </c>
      <c r="J1053" s="56">
        <v>3.86</v>
      </c>
    </row>
    <row r="1054" spans="1:10" x14ac:dyDescent="0.2">
      <c r="A1054" s="46" t="s">
        <v>676</v>
      </c>
      <c r="B1054" s="46" t="s">
        <v>1144</v>
      </c>
      <c r="C1054" s="46" t="s">
        <v>20</v>
      </c>
      <c r="D1054" s="37" t="s">
        <v>1145</v>
      </c>
      <c r="E1054" s="171" t="s">
        <v>679</v>
      </c>
      <c r="F1054" s="171"/>
      <c r="G1054" s="46" t="s">
        <v>211</v>
      </c>
      <c r="H1054" s="57">
        <v>1.4800000000000001E-2</v>
      </c>
      <c r="I1054" s="58">
        <v>56.46</v>
      </c>
      <c r="J1054" s="58">
        <v>0.83</v>
      </c>
    </row>
    <row r="1055" spans="1:10" ht="25.5" x14ac:dyDescent="0.2">
      <c r="A1055" s="46" t="s">
        <v>676</v>
      </c>
      <c r="B1055" s="46" t="s">
        <v>1146</v>
      </c>
      <c r="C1055" s="46" t="s">
        <v>20</v>
      </c>
      <c r="D1055" s="37" t="s">
        <v>1147</v>
      </c>
      <c r="E1055" s="171" t="s">
        <v>679</v>
      </c>
      <c r="F1055" s="171"/>
      <c r="G1055" s="46" t="s">
        <v>211</v>
      </c>
      <c r="H1055" s="57">
        <v>1</v>
      </c>
      <c r="I1055" s="58">
        <v>3.24</v>
      </c>
      <c r="J1055" s="58">
        <v>3.24</v>
      </c>
    </row>
    <row r="1056" spans="1:10" ht="25.5" x14ac:dyDescent="0.2">
      <c r="A1056" s="46" t="s">
        <v>676</v>
      </c>
      <c r="B1056" s="46" t="s">
        <v>1148</v>
      </c>
      <c r="C1056" s="46" t="s">
        <v>20</v>
      </c>
      <c r="D1056" s="37" t="s">
        <v>1149</v>
      </c>
      <c r="E1056" s="171" t="s">
        <v>679</v>
      </c>
      <c r="F1056" s="171"/>
      <c r="G1056" s="46" t="s">
        <v>211</v>
      </c>
      <c r="H1056" s="57">
        <v>1</v>
      </c>
      <c r="I1056" s="58">
        <v>39.07</v>
      </c>
      <c r="J1056" s="58">
        <v>39.07</v>
      </c>
    </row>
    <row r="1057" spans="1:10" x14ac:dyDescent="0.2">
      <c r="A1057" s="46" t="s">
        <v>676</v>
      </c>
      <c r="B1057" s="46" t="s">
        <v>1150</v>
      </c>
      <c r="C1057" s="46" t="s">
        <v>20</v>
      </c>
      <c r="D1057" s="37" t="s">
        <v>1151</v>
      </c>
      <c r="E1057" s="171" t="s">
        <v>679</v>
      </c>
      <c r="F1057" s="171"/>
      <c r="G1057" s="46" t="s">
        <v>211</v>
      </c>
      <c r="H1057" s="57">
        <v>3.6499999999999998E-2</v>
      </c>
      <c r="I1057" s="58">
        <v>1.95</v>
      </c>
      <c r="J1057" s="58">
        <v>7.0000000000000007E-2</v>
      </c>
    </row>
    <row r="1058" spans="1:10" ht="38.25" x14ac:dyDescent="0.2">
      <c r="A1058" s="46" t="s">
        <v>676</v>
      </c>
      <c r="B1058" s="46" t="s">
        <v>1152</v>
      </c>
      <c r="C1058" s="46" t="s">
        <v>20</v>
      </c>
      <c r="D1058" s="37" t="s">
        <v>1153</v>
      </c>
      <c r="E1058" s="171" t="s">
        <v>679</v>
      </c>
      <c r="F1058" s="171"/>
      <c r="G1058" s="46" t="s">
        <v>211</v>
      </c>
      <c r="H1058" s="57">
        <v>0.03</v>
      </c>
      <c r="I1058" s="58">
        <v>20.67</v>
      </c>
      <c r="J1058" s="58">
        <v>0.62</v>
      </c>
    </row>
    <row r="1059" spans="1:10" x14ac:dyDescent="0.2">
      <c r="A1059" s="46" t="s">
        <v>676</v>
      </c>
      <c r="B1059" s="46" t="s">
        <v>1154</v>
      </c>
      <c r="C1059" s="46" t="s">
        <v>20</v>
      </c>
      <c r="D1059" s="37" t="s">
        <v>1155</v>
      </c>
      <c r="E1059" s="171" t="s">
        <v>679</v>
      </c>
      <c r="F1059" s="171"/>
      <c r="G1059" s="46" t="s">
        <v>211</v>
      </c>
      <c r="H1059" s="57">
        <v>2.2499999999999999E-2</v>
      </c>
      <c r="I1059" s="58">
        <v>49.03</v>
      </c>
      <c r="J1059" s="58">
        <v>1.1000000000000001</v>
      </c>
    </row>
    <row r="1060" spans="1:10" ht="25.5" x14ac:dyDescent="0.2">
      <c r="A1060" s="40"/>
      <c r="B1060" s="40"/>
      <c r="C1060" s="40"/>
      <c r="D1060" s="50"/>
      <c r="E1060" s="40" t="s">
        <v>686</v>
      </c>
      <c r="F1060" s="59">
        <v>4.8</v>
      </c>
      <c r="G1060" s="40" t="s">
        <v>687</v>
      </c>
      <c r="H1060" s="59">
        <v>0</v>
      </c>
      <c r="I1060" s="40" t="s">
        <v>688</v>
      </c>
      <c r="J1060" s="59">
        <v>4.8</v>
      </c>
    </row>
    <row r="1061" spans="1:10" ht="25.5" x14ac:dyDescent="0.2">
      <c r="A1061" s="40"/>
      <c r="B1061" s="40"/>
      <c r="C1061" s="40"/>
      <c r="D1061" s="50"/>
      <c r="E1061" s="40" t="s">
        <v>689</v>
      </c>
      <c r="F1061" s="59">
        <v>14.93</v>
      </c>
      <c r="G1061" s="40"/>
      <c r="H1061" s="172" t="s">
        <v>690</v>
      </c>
      <c r="I1061" s="172"/>
      <c r="J1061" s="59">
        <v>66.760000000000005</v>
      </c>
    </row>
    <row r="1062" spans="1:10" ht="26.25" thickBot="1" x14ac:dyDescent="0.25">
      <c r="A1062" s="32"/>
      <c r="B1062" s="32"/>
      <c r="C1062" s="32"/>
      <c r="D1062" s="31"/>
      <c r="E1062" s="32"/>
      <c r="F1062" s="32"/>
      <c r="G1062" s="32" t="s">
        <v>691</v>
      </c>
      <c r="H1062" s="60">
        <v>1</v>
      </c>
      <c r="I1062" s="32" t="s">
        <v>692</v>
      </c>
      <c r="J1062" s="61">
        <v>66.760000000000005</v>
      </c>
    </row>
    <row r="1063" spans="1:10" ht="15" thickTop="1" x14ac:dyDescent="0.2">
      <c r="A1063" s="47"/>
      <c r="B1063" s="47"/>
      <c r="C1063" s="47"/>
      <c r="D1063" s="38"/>
      <c r="E1063" s="47"/>
      <c r="F1063" s="47"/>
      <c r="G1063" s="47"/>
      <c r="H1063" s="47"/>
      <c r="I1063" s="47"/>
      <c r="J1063" s="47"/>
    </row>
    <row r="1064" spans="1:10" ht="15" x14ac:dyDescent="0.2">
      <c r="A1064" s="43" t="s">
        <v>325</v>
      </c>
      <c r="B1064" s="43" t="s">
        <v>7</v>
      </c>
      <c r="C1064" s="43" t="s">
        <v>8</v>
      </c>
      <c r="D1064" s="34" t="s">
        <v>9</v>
      </c>
      <c r="E1064" s="174" t="s">
        <v>663</v>
      </c>
      <c r="F1064" s="174"/>
      <c r="G1064" s="43" t="s">
        <v>10</v>
      </c>
      <c r="H1064" s="43" t="s">
        <v>11</v>
      </c>
      <c r="I1064" s="43" t="s">
        <v>12</v>
      </c>
      <c r="J1064" s="43" t="s">
        <v>14</v>
      </c>
    </row>
    <row r="1065" spans="1:10" ht="51" x14ac:dyDescent="0.2">
      <c r="A1065" s="44" t="s">
        <v>664</v>
      </c>
      <c r="B1065" s="44" t="s">
        <v>326</v>
      </c>
      <c r="C1065" s="44" t="s">
        <v>20</v>
      </c>
      <c r="D1065" s="35" t="s">
        <v>327</v>
      </c>
      <c r="E1065" s="175" t="s">
        <v>965</v>
      </c>
      <c r="F1065" s="175"/>
      <c r="G1065" s="44" t="s">
        <v>211</v>
      </c>
      <c r="H1065" s="53">
        <v>1</v>
      </c>
      <c r="I1065" s="54">
        <v>25.09</v>
      </c>
      <c r="J1065" s="54">
        <v>25.09</v>
      </c>
    </row>
    <row r="1066" spans="1:10" ht="25.5" x14ac:dyDescent="0.2">
      <c r="A1066" s="45" t="s">
        <v>666</v>
      </c>
      <c r="B1066" s="45" t="s">
        <v>1125</v>
      </c>
      <c r="C1066" s="45" t="s">
        <v>20</v>
      </c>
      <c r="D1066" s="36" t="s">
        <v>1126</v>
      </c>
      <c r="E1066" s="170" t="s">
        <v>672</v>
      </c>
      <c r="F1066" s="170"/>
      <c r="G1066" s="45" t="s">
        <v>673</v>
      </c>
      <c r="H1066" s="55">
        <v>0.25</v>
      </c>
      <c r="I1066" s="56">
        <v>14.5</v>
      </c>
      <c r="J1066" s="56">
        <v>3.62</v>
      </c>
    </row>
    <row r="1067" spans="1:10" ht="25.5" x14ac:dyDescent="0.2">
      <c r="A1067" s="45" t="s">
        <v>666</v>
      </c>
      <c r="B1067" s="45" t="s">
        <v>966</v>
      </c>
      <c r="C1067" s="45" t="s">
        <v>20</v>
      </c>
      <c r="D1067" s="36" t="s">
        <v>967</v>
      </c>
      <c r="E1067" s="170" t="s">
        <v>672</v>
      </c>
      <c r="F1067" s="170"/>
      <c r="G1067" s="45" t="s">
        <v>673</v>
      </c>
      <c r="H1067" s="55">
        <v>0.25</v>
      </c>
      <c r="I1067" s="56">
        <v>18.399999999999999</v>
      </c>
      <c r="J1067" s="56">
        <v>4.5999999999999996</v>
      </c>
    </row>
    <row r="1068" spans="1:10" x14ac:dyDescent="0.2">
      <c r="A1068" s="46" t="s">
        <v>676</v>
      </c>
      <c r="B1068" s="46" t="s">
        <v>1144</v>
      </c>
      <c r="C1068" s="46" t="s">
        <v>20</v>
      </c>
      <c r="D1068" s="37" t="s">
        <v>1145</v>
      </c>
      <c r="E1068" s="171" t="s">
        <v>679</v>
      </c>
      <c r="F1068" s="171"/>
      <c r="G1068" s="46" t="s">
        <v>211</v>
      </c>
      <c r="H1068" s="57">
        <v>1.4800000000000001E-2</v>
      </c>
      <c r="I1068" s="58">
        <v>56.46</v>
      </c>
      <c r="J1068" s="58">
        <v>0.83</v>
      </c>
    </row>
    <row r="1069" spans="1:10" ht="25.5" x14ac:dyDescent="0.2">
      <c r="A1069" s="46" t="s">
        <v>676</v>
      </c>
      <c r="B1069" s="46" t="s">
        <v>1156</v>
      </c>
      <c r="C1069" s="46" t="s">
        <v>20</v>
      </c>
      <c r="D1069" s="37" t="s">
        <v>1157</v>
      </c>
      <c r="E1069" s="171" t="s">
        <v>679</v>
      </c>
      <c r="F1069" s="171"/>
      <c r="G1069" s="46" t="s">
        <v>211</v>
      </c>
      <c r="H1069" s="57">
        <v>1</v>
      </c>
      <c r="I1069" s="58">
        <v>2</v>
      </c>
      <c r="J1069" s="58">
        <v>2</v>
      </c>
    </row>
    <row r="1070" spans="1:10" ht="25.5" x14ac:dyDescent="0.2">
      <c r="A1070" s="46" t="s">
        <v>676</v>
      </c>
      <c r="B1070" s="46" t="s">
        <v>1158</v>
      </c>
      <c r="C1070" s="46" t="s">
        <v>20</v>
      </c>
      <c r="D1070" s="37" t="s">
        <v>1159</v>
      </c>
      <c r="E1070" s="171" t="s">
        <v>679</v>
      </c>
      <c r="F1070" s="171"/>
      <c r="G1070" s="46" t="s">
        <v>211</v>
      </c>
      <c r="H1070" s="57">
        <v>1</v>
      </c>
      <c r="I1070" s="58">
        <v>12.41</v>
      </c>
      <c r="J1070" s="58">
        <v>12.41</v>
      </c>
    </row>
    <row r="1071" spans="1:10" x14ac:dyDescent="0.2">
      <c r="A1071" s="46" t="s">
        <v>676</v>
      </c>
      <c r="B1071" s="46" t="s">
        <v>1150</v>
      </c>
      <c r="C1071" s="46" t="s">
        <v>20</v>
      </c>
      <c r="D1071" s="37" t="s">
        <v>1151</v>
      </c>
      <c r="E1071" s="171" t="s">
        <v>679</v>
      </c>
      <c r="F1071" s="171"/>
      <c r="G1071" s="46" t="s">
        <v>211</v>
      </c>
      <c r="H1071" s="57">
        <v>6.4000000000000001E-2</v>
      </c>
      <c r="I1071" s="58">
        <v>1.95</v>
      </c>
      <c r="J1071" s="58">
        <v>0.12</v>
      </c>
    </row>
    <row r="1072" spans="1:10" ht="38.25" x14ac:dyDescent="0.2">
      <c r="A1072" s="46" t="s">
        <v>676</v>
      </c>
      <c r="B1072" s="46" t="s">
        <v>1152</v>
      </c>
      <c r="C1072" s="46" t="s">
        <v>20</v>
      </c>
      <c r="D1072" s="37" t="s">
        <v>1153</v>
      </c>
      <c r="E1072" s="171" t="s">
        <v>679</v>
      </c>
      <c r="F1072" s="171"/>
      <c r="G1072" s="46" t="s">
        <v>211</v>
      </c>
      <c r="H1072" s="57">
        <v>0.02</v>
      </c>
      <c r="I1072" s="58">
        <v>20.67</v>
      </c>
      <c r="J1072" s="58">
        <v>0.41</v>
      </c>
    </row>
    <row r="1073" spans="1:10" x14ac:dyDescent="0.2">
      <c r="A1073" s="46" t="s">
        <v>676</v>
      </c>
      <c r="B1073" s="46" t="s">
        <v>1154</v>
      </c>
      <c r="C1073" s="46" t="s">
        <v>20</v>
      </c>
      <c r="D1073" s="37" t="s">
        <v>1155</v>
      </c>
      <c r="E1073" s="171" t="s">
        <v>679</v>
      </c>
      <c r="F1073" s="171"/>
      <c r="G1073" s="46" t="s">
        <v>211</v>
      </c>
      <c r="H1073" s="57">
        <v>2.2499999999999999E-2</v>
      </c>
      <c r="I1073" s="58">
        <v>49.03</v>
      </c>
      <c r="J1073" s="58">
        <v>1.1000000000000001</v>
      </c>
    </row>
    <row r="1074" spans="1:10" ht="25.5" x14ac:dyDescent="0.2">
      <c r="A1074" s="40"/>
      <c r="B1074" s="40"/>
      <c r="C1074" s="40"/>
      <c r="D1074" s="50"/>
      <c r="E1074" s="40" t="s">
        <v>686</v>
      </c>
      <c r="F1074" s="59">
        <v>5.73</v>
      </c>
      <c r="G1074" s="40" t="s">
        <v>687</v>
      </c>
      <c r="H1074" s="59">
        <v>0</v>
      </c>
      <c r="I1074" s="40" t="s">
        <v>688</v>
      </c>
      <c r="J1074" s="59">
        <v>5.73</v>
      </c>
    </row>
    <row r="1075" spans="1:10" ht="25.5" x14ac:dyDescent="0.2">
      <c r="A1075" s="40"/>
      <c r="B1075" s="40"/>
      <c r="C1075" s="40"/>
      <c r="D1075" s="50"/>
      <c r="E1075" s="40" t="s">
        <v>689</v>
      </c>
      <c r="F1075" s="59">
        <v>7.23</v>
      </c>
      <c r="G1075" s="40"/>
      <c r="H1075" s="172" t="s">
        <v>690</v>
      </c>
      <c r="I1075" s="172"/>
      <c r="J1075" s="59">
        <v>32.32</v>
      </c>
    </row>
    <row r="1076" spans="1:10" ht="26.25" thickBot="1" x14ac:dyDescent="0.25">
      <c r="A1076" s="32"/>
      <c r="B1076" s="32"/>
      <c r="C1076" s="32"/>
      <c r="D1076" s="31"/>
      <c r="E1076" s="32"/>
      <c r="F1076" s="32"/>
      <c r="G1076" s="32" t="s">
        <v>691</v>
      </c>
      <c r="H1076" s="60">
        <v>4</v>
      </c>
      <c r="I1076" s="32" t="s">
        <v>692</v>
      </c>
      <c r="J1076" s="61">
        <v>129.28</v>
      </c>
    </row>
    <row r="1077" spans="1:10" ht="15" thickTop="1" x14ac:dyDescent="0.2">
      <c r="A1077" s="47"/>
      <c r="B1077" s="47"/>
      <c r="C1077" s="47"/>
      <c r="D1077" s="38"/>
      <c r="E1077" s="47"/>
      <c r="F1077" s="47"/>
      <c r="G1077" s="47"/>
      <c r="H1077" s="47"/>
      <c r="I1077" s="47"/>
      <c r="J1077" s="47"/>
    </row>
    <row r="1078" spans="1:10" x14ac:dyDescent="0.2">
      <c r="A1078" s="42" t="s">
        <v>328</v>
      </c>
      <c r="B1078" s="42"/>
      <c r="C1078" s="42"/>
      <c r="D1078" s="33" t="s">
        <v>329</v>
      </c>
      <c r="E1078" s="42"/>
      <c r="F1078" s="173"/>
      <c r="G1078" s="173"/>
      <c r="H1078" s="42"/>
      <c r="I1078" s="42"/>
      <c r="J1078" s="52">
        <v>7109.51</v>
      </c>
    </row>
    <row r="1079" spans="1:10" ht="15" x14ac:dyDescent="0.2">
      <c r="A1079" s="43" t="s">
        <v>330</v>
      </c>
      <c r="B1079" s="43" t="s">
        <v>7</v>
      </c>
      <c r="C1079" s="43" t="s">
        <v>8</v>
      </c>
      <c r="D1079" s="34" t="s">
        <v>9</v>
      </c>
      <c r="E1079" s="174" t="s">
        <v>663</v>
      </c>
      <c r="F1079" s="174"/>
      <c r="G1079" s="43" t="s">
        <v>10</v>
      </c>
      <c r="H1079" s="43" t="s">
        <v>11</v>
      </c>
      <c r="I1079" s="43" t="s">
        <v>12</v>
      </c>
      <c r="J1079" s="43" t="s">
        <v>14</v>
      </c>
    </row>
    <row r="1080" spans="1:10" ht="63.75" x14ac:dyDescent="0.2">
      <c r="A1080" s="44" t="s">
        <v>664</v>
      </c>
      <c r="B1080" s="44" t="s">
        <v>331</v>
      </c>
      <c r="C1080" s="44" t="s">
        <v>20</v>
      </c>
      <c r="D1080" s="35" t="s">
        <v>332</v>
      </c>
      <c r="E1080" s="175" t="s">
        <v>965</v>
      </c>
      <c r="F1080" s="175"/>
      <c r="G1080" s="44" t="s">
        <v>211</v>
      </c>
      <c r="H1080" s="53">
        <v>1</v>
      </c>
      <c r="I1080" s="54">
        <v>17.850000000000001</v>
      </c>
      <c r="J1080" s="54">
        <v>17.850000000000001</v>
      </c>
    </row>
    <row r="1081" spans="1:10" ht="25.5" x14ac:dyDescent="0.2">
      <c r="A1081" s="45" t="s">
        <v>666</v>
      </c>
      <c r="B1081" s="45" t="s">
        <v>1125</v>
      </c>
      <c r="C1081" s="45" t="s">
        <v>20</v>
      </c>
      <c r="D1081" s="36" t="s">
        <v>1126</v>
      </c>
      <c r="E1081" s="170" t="s">
        <v>672</v>
      </c>
      <c r="F1081" s="170"/>
      <c r="G1081" s="45" t="s">
        <v>673</v>
      </c>
      <c r="H1081" s="55">
        <v>0.13600000000000001</v>
      </c>
      <c r="I1081" s="56">
        <v>14.5</v>
      </c>
      <c r="J1081" s="56">
        <v>1.97</v>
      </c>
    </row>
    <row r="1082" spans="1:10" ht="25.5" x14ac:dyDescent="0.2">
      <c r="A1082" s="45" t="s">
        <v>666</v>
      </c>
      <c r="B1082" s="45" t="s">
        <v>966</v>
      </c>
      <c r="C1082" s="45" t="s">
        <v>20</v>
      </c>
      <c r="D1082" s="36" t="s">
        <v>967</v>
      </c>
      <c r="E1082" s="170" t="s">
        <v>672</v>
      </c>
      <c r="F1082" s="170"/>
      <c r="G1082" s="45" t="s">
        <v>673</v>
      </c>
      <c r="H1082" s="55">
        <v>0.13600000000000001</v>
      </c>
      <c r="I1082" s="56">
        <v>18.399999999999999</v>
      </c>
      <c r="J1082" s="56">
        <v>2.5</v>
      </c>
    </row>
    <row r="1083" spans="1:10" ht="25.5" x14ac:dyDescent="0.2">
      <c r="A1083" s="46" t="s">
        <v>676</v>
      </c>
      <c r="B1083" s="46" t="s">
        <v>1160</v>
      </c>
      <c r="C1083" s="46" t="s">
        <v>20</v>
      </c>
      <c r="D1083" s="37" t="s">
        <v>1161</v>
      </c>
      <c r="E1083" s="171" t="s">
        <v>679</v>
      </c>
      <c r="F1083" s="171"/>
      <c r="G1083" s="46" t="s">
        <v>211</v>
      </c>
      <c r="H1083" s="57">
        <v>1</v>
      </c>
      <c r="I1083" s="58">
        <v>12.01</v>
      </c>
      <c r="J1083" s="58">
        <v>12.01</v>
      </c>
    </row>
    <row r="1084" spans="1:10" x14ac:dyDescent="0.2">
      <c r="A1084" s="46" t="s">
        <v>676</v>
      </c>
      <c r="B1084" s="46" t="s">
        <v>1162</v>
      </c>
      <c r="C1084" s="46" t="s">
        <v>20</v>
      </c>
      <c r="D1084" s="37" t="s">
        <v>1163</v>
      </c>
      <c r="E1084" s="171" t="s">
        <v>679</v>
      </c>
      <c r="F1084" s="171"/>
      <c r="G1084" s="46" t="s">
        <v>211</v>
      </c>
      <c r="H1084" s="57">
        <v>4.5999999999999999E-2</v>
      </c>
      <c r="I1084" s="58">
        <v>17.920000000000002</v>
      </c>
      <c r="J1084" s="58">
        <v>0.82</v>
      </c>
    </row>
    <row r="1085" spans="1:10" x14ac:dyDescent="0.2">
      <c r="A1085" s="46" t="s">
        <v>676</v>
      </c>
      <c r="B1085" s="46" t="s">
        <v>1150</v>
      </c>
      <c r="C1085" s="46" t="s">
        <v>20</v>
      </c>
      <c r="D1085" s="37" t="s">
        <v>1151</v>
      </c>
      <c r="E1085" s="171" t="s">
        <v>679</v>
      </c>
      <c r="F1085" s="171"/>
      <c r="G1085" s="46" t="s">
        <v>211</v>
      </c>
      <c r="H1085" s="57">
        <v>1.4E-2</v>
      </c>
      <c r="I1085" s="58">
        <v>1.95</v>
      </c>
      <c r="J1085" s="58">
        <v>0.02</v>
      </c>
    </row>
    <row r="1086" spans="1:10" x14ac:dyDescent="0.2">
      <c r="A1086" s="46" t="s">
        <v>676</v>
      </c>
      <c r="B1086" s="46" t="s">
        <v>1154</v>
      </c>
      <c r="C1086" s="46" t="s">
        <v>20</v>
      </c>
      <c r="D1086" s="37" t="s">
        <v>1155</v>
      </c>
      <c r="E1086" s="171" t="s">
        <v>679</v>
      </c>
      <c r="F1086" s="171"/>
      <c r="G1086" s="46" t="s">
        <v>211</v>
      </c>
      <c r="H1086" s="57">
        <v>1.0999999999999999E-2</v>
      </c>
      <c r="I1086" s="58">
        <v>49.03</v>
      </c>
      <c r="J1086" s="58">
        <v>0.53</v>
      </c>
    </row>
    <row r="1087" spans="1:10" ht="25.5" x14ac:dyDescent="0.2">
      <c r="A1087" s="40"/>
      <c r="B1087" s="40"/>
      <c r="C1087" s="40"/>
      <c r="D1087" s="50"/>
      <c r="E1087" s="40" t="s">
        <v>686</v>
      </c>
      <c r="F1087" s="59">
        <v>3.11</v>
      </c>
      <c r="G1087" s="40" t="s">
        <v>687</v>
      </c>
      <c r="H1087" s="59">
        <v>0</v>
      </c>
      <c r="I1087" s="40" t="s">
        <v>688</v>
      </c>
      <c r="J1087" s="59">
        <v>3.11</v>
      </c>
    </row>
    <row r="1088" spans="1:10" ht="25.5" x14ac:dyDescent="0.2">
      <c r="A1088" s="40"/>
      <c r="B1088" s="40"/>
      <c r="C1088" s="40"/>
      <c r="D1088" s="50"/>
      <c r="E1088" s="40" t="s">
        <v>689</v>
      </c>
      <c r="F1088" s="59">
        <v>5.14</v>
      </c>
      <c r="G1088" s="40"/>
      <c r="H1088" s="172" t="s">
        <v>690</v>
      </c>
      <c r="I1088" s="172"/>
      <c r="J1088" s="59">
        <v>22.99</v>
      </c>
    </row>
    <row r="1089" spans="1:10" ht="26.25" thickBot="1" x14ac:dyDescent="0.25">
      <c r="A1089" s="32"/>
      <c r="B1089" s="32"/>
      <c r="C1089" s="32"/>
      <c r="D1089" s="31"/>
      <c r="E1089" s="32"/>
      <c r="F1089" s="32"/>
      <c r="G1089" s="32" t="s">
        <v>691</v>
      </c>
      <c r="H1089" s="60">
        <v>6</v>
      </c>
      <c r="I1089" s="32" t="s">
        <v>692</v>
      </c>
      <c r="J1089" s="61">
        <v>137.94</v>
      </c>
    </row>
    <row r="1090" spans="1:10" ht="15" thickTop="1" x14ac:dyDescent="0.2">
      <c r="A1090" s="47"/>
      <c r="B1090" s="47"/>
      <c r="C1090" s="47"/>
      <c r="D1090" s="38"/>
      <c r="E1090" s="47"/>
      <c r="F1090" s="47"/>
      <c r="G1090" s="47"/>
      <c r="H1090" s="47"/>
      <c r="I1090" s="47"/>
      <c r="J1090" s="47"/>
    </row>
    <row r="1091" spans="1:10" ht="15" x14ac:dyDescent="0.2">
      <c r="A1091" s="43" t="s">
        <v>333</v>
      </c>
      <c r="B1091" s="43" t="s">
        <v>7</v>
      </c>
      <c r="C1091" s="43" t="s">
        <v>8</v>
      </c>
      <c r="D1091" s="34" t="s">
        <v>9</v>
      </c>
      <c r="E1091" s="174" t="s">
        <v>663</v>
      </c>
      <c r="F1091" s="174"/>
      <c r="G1091" s="43" t="s">
        <v>10</v>
      </c>
      <c r="H1091" s="43" t="s">
        <v>11</v>
      </c>
      <c r="I1091" s="43" t="s">
        <v>12</v>
      </c>
      <c r="J1091" s="43" t="s">
        <v>14</v>
      </c>
    </row>
    <row r="1092" spans="1:10" ht="63.75" x14ac:dyDescent="0.2">
      <c r="A1092" s="44" t="s">
        <v>664</v>
      </c>
      <c r="B1092" s="44" t="s">
        <v>334</v>
      </c>
      <c r="C1092" s="44" t="s">
        <v>20</v>
      </c>
      <c r="D1092" s="35" t="s">
        <v>335</v>
      </c>
      <c r="E1092" s="175" t="s">
        <v>965</v>
      </c>
      <c r="F1092" s="175"/>
      <c r="G1092" s="44" t="s">
        <v>211</v>
      </c>
      <c r="H1092" s="53">
        <v>1</v>
      </c>
      <c r="I1092" s="54">
        <v>21.43</v>
      </c>
      <c r="J1092" s="54">
        <v>21.43</v>
      </c>
    </row>
    <row r="1093" spans="1:10" ht="25.5" x14ac:dyDescent="0.2">
      <c r="A1093" s="45" t="s">
        <v>666</v>
      </c>
      <c r="B1093" s="45" t="s">
        <v>1125</v>
      </c>
      <c r="C1093" s="45" t="s">
        <v>20</v>
      </c>
      <c r="D1093" s="36" t="s">
        <v>1126</v>
      </c>
      <c r="E1093" s="170" t="s">
        <v>672</v>
      </c>
      <c r="F1093" s="170"/>
      <c r="G1093" s="45" t="s">
        <v>673</v>
      </c>
      <c r="H1093" s="55">
        <v>0.13600000000000001</v>
      </c>
      <c r="I1093" s="56">
        <v>14.5</v>
      </c>
      <c r="J1093" s="56">
        <v>1.97</v>
      </c>
    </row>
    <row r="1094" spans="1:10" ht="25.5" x14ac:dyDescent="0.2">
      <c r="A1094" s="45" t="s">
        <v>666</v>
      </c>
      <c r="B1094" s="45" t="s">
        <v>966</v>
      </c>
      <c r="C1094" s="45" t="s">
        <v>20</v>
      </c>
      <c r="D1094" s="36" t="s">
        <v>967</v>
      </c>
      <c r="E1094" s="170" t="s">
        <v>672</v>
      </c>
      <c r="F1094" s="170"/>
      <c r="G1094" s="45" t="s">
        <v>673</v>
      </c>
      <c r="H1094" s="55">
        <v>0.13600000000000001</v>
      </c>
      <c r="I1094" s="56">
        <v>18.399999999999999</v>
      </c>
      <c r="J1094" s="56">
        <v>2.5</v>
      </c>
    </row>
    <row r="1095" spans="1:10" x14ac:dyDescent="0.2">
      <c r="A1095" s="46" t="s">
        <v>676</v>
      </c>
      <c r="B1095" s="46" t="s">
        <v>1162</v>
      </c>
      <c r="C1095" s="46" t="s">
        <v>20</v>
      </c>
      <c r="D1095" s="37" t="s">
        <v>1163</v>
      </c>
      <c r="E1095" s="171" t="s">
        <v>679</v>
      </c>
      <c r="F1095" s="171"/>
      <c r="G1095" s="46" t="s">
        <v>211</v>
      </c>
      <c r="H1095" s="57">
        <v>4.5999999999999999E-2</v>
      </c>
      <c r="I1095" s="58">
        <v>17.920000000000002</v>
      </c>
      <c r="J1095" s="58">
        <v>0.82</v>
      </c>
    </row>
    <row r="1096" spans="1:10" ht="25.5" x14ac:dyDescent="0.2">
      <c r="A1096" s="46" t="s">
        <v>676</v>
      </c>
      <c r="B1096" s="46" t="s">
        <v>1164</v>
      </c>
      <c r="C1096" s="46" t="s">
        <v>20</v>
      </c>
      <c r="D1096" s="37" t="s">
        <v>1165</v>
      </c>
      <c r="E1096" s="171" t="s">
        <v>679</v>
      </c>
      <c r="F1096" s="171"/>
      <c r="G1096" s="46" t="s">
        <v>211</v>
      </c>
      <c r="H1096" s="57">
        <v>1</v>
      </c>
      <c r="I1096" s="58">
        <v>15.59</v>
      </c>
      <c r="J1096" s="58">
        <v>15.59</v>
      </c>
    </row>
    <row r="1097" spans="1:10" x14ac:dyDescent="0.2">
      <c r="A1097" s="46" t="s">
        <v>676</v>
      </c>
      <c r="B1097" s="46" t="s">
        <v>1150</v>
      </c>
      <c r="C1097" s="46" t="s">
        <v>20</v>
      </c>
      <c r="D1097" s="37" t="s">
        <v>1151</v>
      </c>
      <c r="E1097" s="171" t="s">
        <v>679</v>
      </c>
      <c r="F1097" s="171"/>
      <c r="G1097" s="46" t="s">
        <v>211</v>
      </c>
      <c r="H1097" s="57">
        <v>1.4E-2</v>
      </c>
      <c r="I1097" s="58">
        <v>1.95</v>
      </c>
      <c r="J1097" s="58">
        <v>0.02</v>
      </c>
    </row>
    <row r="1098" spans="1:10" x14ac:dyDescent="0.2">
      <c r="A1098" s="46" t="s">
        <v>676</v>
      </c>
      <c r="B1098" s="46" t="s">
        <v>1154</v>
      </c>
      <c r="C1098" s="46" t="s">
        <v>20</v>
      </c>
      <c r="D1098" s="37" t="s">
        <v>1155</v>
      </c>
      <c r="E1098" s="171" t="s">
        <v>679</v>
      </c>
      <c r="F1098" s="171"/>
      <c r="G1098" s="46" t="s">
        <v>211</v>
      </c>
      <c r="H1098" s="57">
        <v>1.0999999999999999E-2</v>
      </c>
      <c r="I1098" s="58">
        <v>49.03</v>
      </c>
      <c r="J1098" s="58">
        <v>0.53</v>
      </c>
    </row>
    <row r="1099" spans="1:10" ht="25.5" x14ac:dyDescent="0.2">
      <c r="A1099" s="40"/>
      <c r="B1099" s="40"/>
      <c r="C1099" s="40"/>
      <c r="D1099" s="50"/>
      <c r="E1099" s="40" t="s">
        <v>686</v>
      </c>
      <c r="F1099" s="59">
        <v>3.11</v>
      </c>
      <c r="G1099" s="40" t="s">
        <v>687</v>
      </c>
      <c r="H1099" s="59">
        <v>0</v>
      </c>
      <c r="I1099" s="40" t="s">
        <v>688</v>
      </c>
      <c r="J1099" s="59">
        <v>3.11</v>
      </c>
    </row>
    <row r="1100" spans="1:10" ht="25.5" x14ac:dyDescent="0.2">
      <c r="A1100" s="40"/>
      <c r="B1100" s="40"/>
      <c r="C1100" s="40"/>
      <c r="D1100" s="50"/>
      <c r="E1100" s="40" t="s">
        <v>689</v>
      </c>
      <c r="F1100" s="59">
        <v>6.17</v>
      </c>
      <c r="G1100" s="40"/>
      <c r="H1100" s="172" t="s">
        <v>690</v>
      </c>
      <c r="I1100" s="172"/>
      <c r="J1100" s="59">
        <v>27.6</v>
      </c>
    </row>
    <row r="1101" spans="1:10" ht="26.25" thickBot="1" x14ac:dyDescent="0.25">
      <c r="A1101" s="32"/>
      <c r="B1101" s="32"/>
      <c r="C1101" s="32"/>
      <c r="D1101" s="31"/>
      <c r="E1101" s="32"/>
      <c r="F1101" s="32"/>
      <c r="G1101" s="32" t="s">
        <v>691</v>
      </c>
      <c r="H1101" s="60">
        <v>1</v>
      </c>
      <c r="I1101" s="32" t="s">
        <v>692</v>
      </c>
      <c r="J1101" s="61">
        <v>27.6</v>
      </c>
    </row>
    <row r="1102" spans="1:10" ht="15" thickTop="1" x14ac:dyDescent="0.2">
      <c r="A1102" s="47"/>
      <c r="B1102" s="47"/>
      <c r="C1102" s="47"/>
      <c r="D1102" s="38"/>
      <c r="E1102" s="47"/>
      <c r="F1102" s="47"/>
      <c r="G1102" s="47"/>
      <c r="H1102" s="47"/>
      <c r="I1102" s="47"/>
      <c r="J1102" s="47"/>
    </row>
    <row r="1103" spans="1:10" ht="15" x14ac:dyDescent="0.2">
      <c r="A1103" s="43" t="s">
        <v>336</v>
      </c>
      <c r="B1103" s="43" t="s">
        <v>7</v>
      </c>
      <c r="C1103" s="43" t="s">
        <v>8</v>
      </c>
      <c r="D1103" s="34" t="s">
        <v>9</v>
      </c>
      <c r="E1103" s="174" t="s">
        <v>663</v>
      </c>
      <c r="F1103" s="174"/>
      <c r="G1103" s="43" t="s">
        <v>10</v>
      </c>
      <c r="H1103" s="43" t="s">
        <v>11</v>
      </c>
      <c r="I1103" s="43" t="s">
        <v>12</v>
      </c>
      <c r="J1103" s="43" t="s">
        <v>14</v>
      </c>
    </row>
    <row r="1104" spans="1:10" ht="51" x14ac:dyDescent="0.2">
      <c r="A1104" s="44" t="s">
        <v>664</v>
      </c>
      <c r="B1104" s="44" t="s">
        <v>337</v>
      </c>
      <c r="C1104" s="44" t="s">
        <v>20</v>
      </c>
      <c r="D1104" s="35" t="s">
        <v>338</v>
      </c>
      <c r="E1104" s="175" t="s">
        <v>965</v>
      </c>
      <c r="F1104" s="175"/>
      <c r="G1104" s="44" t="s">
        <v>211</v>
      </c>
      <c r="H1104" s="53">
        <v>1</v>
      </c>
      <c r="I1104" s="54">
        <v>17.28</v>
      </c>
      <c r="J1104" s="54">
        <v>17.28</v>
      </c>
    </row>
    <row r="1105" spans="1:10" ht="25.5" x14ac:dyDescent="0.2">
      <c r="A1105" s="45" t="s">
        <v>666</v>
      </c>
      <c r="B1105" s="45" t="s">
        <v>1125</v>
      </c>
      <c r="C1105" s="45" t="s">
        <v>20</v>
      </c>
      <c r="D1105" s="36" t="s">
        <v>1126</v>
      </c>
      <c r="E1105" s="170" t="s">
        <v>672</v>
      </c>
      <c r="F1105" s="170"/>
      <c r="G1105" s="45" t="s">
        <v>673</v>
      </c>
      <c r="H1105" s="55">
        <v>5.2999999999999999E-2</v>
      </c>
      <c r="I1105" s="56">
        <v>14.5</v>
      </c>
      <c r="J1105" s="56">
        <v>0.76</v>
      </c>
    </row>
    <row r="1106" spans="1:10" ht="25.5" x14ac:dyDescent="0.2">
      <c r="A1106" s="45" t="s">
        <v>666</v>
      </c>
      <c r="B1106" s="45" t="s">
        <v>966</v>
      </c>
      <c r="C1106" s="45" t="s">
        <v>20</v>
      </c>
      <c r="D1106" s="36" t="s">
        <v>967</v>
      </c>
      <c r="E1106" s="170" t="s">
        <v>672</v>
      </c>
      <c r="F1106" s="170"/>
      <c r="G1106" s="45" t="s">
        <v>673</v>
      </c>
      <c r="H1106" s="55">
        <v>5.2999999999999999E-2</v>
      </c>
      <c r="I1106" s="56">
        <v>18.399999999999999</v>
      </c>
      <c r="J1106" s="56">
        <v>0.97</v>
      </c>
    </row>
    <row r="1107" spans="1:10" x14ac:dyDescent="0.2">
      <c r="A1107" s="46" t="s">
        <v>676</v>
      </c>
      <c r="B1107" s="46" t="s">
        <v>1162</v>
      </c>
      <c r="C1107" s="46" t="s">
        <v>20</v>
      </c>
      <c r="D1107" s="37" t="s">
        <v>1163</v>
      </c>
      <c r="E1107" s="171" t="s">
        <v>679</v>
      </c>
      <c r="F1107" s="171"/>
      <c r="G1107" s="46" t="s">
        <v>211</v>
      </c>
      <c r="H1107" s="57">
        <v>0.06</v>
      </c>
      <c r="I1107" s="58">
        <v>17.920000000000002</v>
      </c>
      <c r="J1107" s="58">
        <v>1.07</v>
      </c>
    </row>
    <row r="1108" spans="1:10" x14ac:dyDescent="0.2">
      <c r="A1108" s="46" t="s">
        <v>676</v>
      </c>
      <c r="B1108" s="46" t="s">
        <v>1150</v>
      </c>
      <c r="C1108" s="46" t="s">
        <v>20</v>
      </c>
      <c r="D1108" s="37" t="s">
        <v>1151</v>
      </c>
      <c r="E1108" s="171" t="s">
        <v>679</v>
      </c>
      <c r="F1108" s="171"/>
      <c r="G1108" s="46" t="s">
        <v>211</v>
      </c>
      <c r="H1108" s="57">
        <v>0.02</v>
      </c>
      <c r="I1108" s="58">
        <v>1.95</v>
      </c>
      <c r="J1108" s="58">
        <v>0.03</v>
      </c>
    </row>
    <row r="1109" spans="1:10" ht="25.5" x14ac:dyDescent="0.2">
      <c r="A1109" s="46" t="s">
        <v>676</v>
      </c>
      <c r="B1109" s="46" t="s">
        <v>1166</v>
      </c>
      <c r="C1109" s="46" t="s">
        <v>20</v>
      </c>
      <c r="D1109" s="37" t="s">
        <v>1167</v>
      </c>
      <c r="E1109" s="171" t="s">
        <v>679</v>
      </c>
      <c r="F1109" s="171"/>
      <c r="G1109" s="46" t="s">
        <v>211</v>
      </c>
      <c r="H1109" s="57">
        <v>1</v>
      </c>
      <c r="I1109" s="58">
        <v>13.77</v>
      </c>
      <c r="J1109" s="58">
        <v>13.77</v>
      </c>
    </row>
    <row r="1110" spans="1:10" x14ac:dyDescent="0.2">
      <c r="A1110" s="46" t="s">
        <v>676</v>
      </c>
      <c r="B1110" s="46" t="s">
        <v>1154</v>
      </c>
      <c r="C1110" s="46" t="s">
        <v>20</v>
      </c>
      <c r="D1110" s="37" t="s">
        <v>1155</v>
      </c>
      <c r="E1110" s="171" t="s">
        <v>679</v>
      </c>
      <c r="F1110" s="171"/>
      <c r="G1110" s="46" t="s">
        <v>211</v>
      </c>
      <c r="H1110" s="57">
        <v>1.4E-2</v>
      </c>
      <c r="I1110" s="58">
        <v>49.03</v>
      </c>
      <c r="J1110" s="58">
        <v>0.68</v>
      </c>
    </row>
    <row r="1111" spans="1:10" ht="25.5" x14ac:dyDescent="0.2">
      <c r="A1111" s="40"/>
      <c r="B1111" s="40"/>
      <c r="C1111" s="40"/>
      <c r="D1111" s="50"/>
      <c r="E1111" s="40" t="s">
        <v>686</v>
      </c>
      <c r="F1111" s="59">
        <v>1.21</v>
      </c>
      <c r="G1111" s="40" t="s">
        <v>687</v>
      </c>
      <c r="H1111" s="59">
        <v>0</v>
      </c>
      <c r="I1111" s="40" t="s">
        <v>688</v>
      </c>
      <c r="J1111" s="59">
        <v>1.21</v>
      </c>
    </row>
    <row r="1112" spans="1:10" ht="25.5" x14ac:dyDescent="0.2">
      <c r="A1112" s="40"/>
      <c r="B1112" s="40"/>
      <c r="C1112" s="40"/>
      <c r="D1112" s="50"/>
      <c r="E1112" s="40" t="s">
        <v>689</v>
      </c>
      <c r="F1112" s="59">
        <v>4.9800000000000004</v>
      </c>
      <c r="G1112" s="40"/>
      <c r="H1112" s="172" t="s">
        <v>690</v>
      </c>
      <c r="I1112" s="172"/>
      <c r="J1112" s="59">
        <v>22.26</v>
      </c>
    </row>
    <row r="1113" spans="1:10" ht="26.25" thickBot="1" x14ac:dyDescent="0.25">
      <c r="A1113" s="32"/>
      <c r="B1113" s="32"/>
      <c r="C1113" s="32"/>
      <c r="D1113" s="31"/>
      <c r="E1113" s="32"/>
      <c r="F1113" s="32"/>
      <c r="G1113" s="32" t="s">
        <v>691</v>
      </c>
      <c r="H1113" s="60">
        <v>5</v>
      </c>
      <c r="I1113" s="32" t="s">
        <v>692</v>
      </c>
      <c r="J1113" s="61">
        <v>111.3</v>
      </c>
    </row>
    <row r="1114" spans="1:10" ht="15" thickTop="1" x14ac:dyDescent="0.2">
      <c r="A1114" s="47"/>
      <c r="B1114" s="47"/>
      <c r="C1114" s="47"/>
      <c r="D1114" s="38"/>
      <c r="E1114" s="47"/>
      <c r="F1114" s="47"/>
      <c r="G1114" s="47"/>
      <c r="H1114" s="47"/>
      <c r="I1114" s="47"/>
      <c r="J1114" s="47"/>
    </row>
    <row r="1115" spans="1:10" ht="15" x14ac:dyDescent="0.2">
      <c r="A1115" s="43" t="s">
        <v>339</v>
      </c>
      <c r="B1115" s="43" t="s">
        <v>7</v>
      </c>
      <c r="C1115" s="43" t="s">
        <v>8</v>
      </c>
      <c r="D1115" s="34" t="s">
        <v>9</v>
      </c>
      <c r="E1115" s="174" t="s">
        <v>663</v>
      </c>
      <c r="F1115" s="174"/>
      <c r="G1115" s="43" t="s">
        <v>10</v>
      </c>
      <c r="H1115" s="43" t="s">
        <v>11</v>
      </c>
      <c r="I1115" s="43" t="s">
        <v>12</v>
      </c>
      <c r="J1115" s="43" t="s">
        <v>14</v>
      </c>
    </row>
    <row r="1116" spans="1:10" ht="25.5" x14ac:dyDescent="0.2">
      <c r="A1116" s="44" t="s">
        <v>664</v>
      </c>
      <c r="B1116" s="44" t="s">
        <v>340</v>
      </c>
      <c r="C1116" s="44" t="s">
        <v>20</v>
      </c>
      <c r="D1116" s="35" t="s">
        <v>341</v>
      </c>
      <c r="E1116" s="175" t="s">
        <v>965</v>
      </c>
      <c r="F1116" s="175"/>
      <c r="G1116" s="44" t="s">
        <v>211</v>
      </c>
      <c r="H1116" s="53">
        <v>1</v>
      </c>
      <c r="I1116" s="54">
        <v>20.29</v>
      </c>
      <c r="J1116" s="54">
        <v>20.29</v>
      </c>
    </row>
    <row r="1117" spans="1:10" ht="25.5" x14ac:dyDescent="0.2">
      <c r="A1117" s="45" t="s">
        <v>666</v>
      </c>
      <c r="B1117" s="45" t="s">
        <v>1125</v>
      </c>
      <c r="C1117" s="45" t="s">
        <v>20</v>
      </c>
      <c r="D1117" s="36" t="s">
        <v>1126</v>
      </c>
      <c r="E1117" s="170" t="s">
        <v>672</v>
      </c>
      <c r="F1117" s="170"/>
      <c r="G1117" s="45" t="s">
        <v>673</v>
      </c>
      <c r="H1117" s="55">
        <v>0.2</v>
      </c>
      <c r="I1117" s="56">
        <v>14.5</v>
      </c>
      <c r="J1117" s="56">
        <v>2.9</v>
      </c>
    </row>
    <row r="1118" spans="1:10" ht="25.5" x14ac:dyDescent="0.2">
      <c r="A1118" s="45" t="s">
        <v>666</v>
      </c>
      <c r="B1118" s="45" t="s">
        <v>966</v>
      </c>
      <c r="C1118" s="45" t="s">
        <v>20</v>
      </c>
      <c r="D1118" s="36" t="s">
        <v>967</v>
      </c>
      <c r="E1118" s="170" t="s">
        <v>672</v>
      </c>
      <c r="F1118" s="170"/>
      <c r="G1118" s="45" t="s">
        <v>673</v>
      </c>
      <c r="H1118" s="55">
        <v>0.2</v>
      </c>
      <c r="I1118" s="56">
        <v>18.399999999999999</v>
      </c>
      <c r="J1118" s="56">
        <v>3.68</v>
      </c>
    </row>
    <row r="1119" spans="1:10" x14ac:dyDescent="0.2">
      <c r="A1119" s="46" t="s">
        <v>676</v>
      </c>
      <c r="B1119" s="46" t="s">
        <v>1127</v>
      </c>
      <c r="C1119" s="46" t="s">
        <v>20</v>
      </c>
      <c r="D1119" s="37" t="s">
        <v>1128</v>
      </c>
      <c r="E1119" s="171" t="s">
        <v>679</v>
      </c>
      <c r="F1119" s="171"/>
      <c r="G1119" s="46" t="s">
        <v>211</v>
      </c>
      <c r="H1119" s="57">
        <v>1.2999999999999999E-2</v>
      </c>
      <c r="I1119" s="58">
        <v>11.06</v>
      </c>
      <c r="J1119" s="58">
        <v>0.14000000000000001</v>
      </c>
    </row>
    <row r="1120" spans="1:10" ht="25.5" x14ac:dyDescent="0.2">
      <c r="A1120" s="46" t="s">
        <v>676</v>
      </c>
      <c r="B1120" s="46" t="s">
        <v>1168</v>
      </c>
      <c r="C1120" s="46" t="s">
        <v>20</v>
      </c>
      <c r="D1120" s="37" t="s">
        <v>1169</v>
      </c>
      <c r="E1120" s="171" t="s">
        <v>679</v>
      </c>
      <c r="F1120" s="171"/>
      <c r="G1120" s="46" t="s">
        <v>211</v>
      </c>
      <c r="H1120" s="57">
        <v>1</v>
      </c>
      <c r="I1120" s="58">
        <v>13.57</v>
      </c>
      <c r="J1120" s="58">
        <v>13.57</v>
      </c>
    </row>
    <row r="1121" spans="1:10" ht="25.5" x14ac:dyDescent="0.2">
      <c r="A1121" s="40"/>
      <c r="B1121" s="40"/>
      <c r="C1121" s="40"/>
      <c r="D1121" s="50"/>
      <c r="E1121" s="40" t="s">
        <v>686</v>
      </c>
      <c r="F1121" s="59">
        <v>4.58</v>
      </c>
      <c r="G1121" s="40" t="s">
        <v>687</v>
      </c>
      <c r="H1121" s="59">
        <v>0</v>
      </c>
      <c r="I1121" s="40" t="s">
        <v>688</v>
      </c>
      <c r="J1121" s="59">
        <v>4.58</v>
      </c>
    </row>
    <row r="1122" spans="1:10" ht="25.5" x14ac:dyDescent="0.2">
      <c r="A1122" s="40"/>
      <c r="B1122" s="40"/>
      <c r="C1122" s="40"/>
      <c r="D1122" s="50"/>
      <c r="E1122" s="40" t="s">
        <v>689</v>
      </c>
      <c r="F1122" s="59">
        <v>5.84</v>
      </c>
      <c r="G1122" s="40"/>
      <c r="H1122" s="172" t="s">
        <v>690</v>
      </c>
      <c r="I1122" s="172"/>
      <c r="J1122" s="59">
        <v>26.13</v>
      </c>
    </row>
    <row r="1123" spans="1:10" ht="26.25" thickBot="1" x14ac:dyDescent="0.25">
      <c r="A1123" s="32"/>
      <c r="B1123" s="32"/>
      <c r="C1123" s="32"/>
      <c r="D1123" s="31"/>
      <c r="E1123" s="32"/>
      <c r="F1123" s="32"/>
      <c r="G1123" s="32" t="s">
        <v>691</v>
      </c>
      <c r="H1123" s="60">
        <v>1</v>
      </c>
      <c r="I1123" s="32" t="s">
        <v>692</v>
      </c>
      <c r="J1123" s="61">
        <v>26.13</v>
      </c>
    </row>
    <row r="1124" spans="1:10" ht="15" thickTop="1" x14ac:dyDescent="0.2">
      <c r="A1124" s="47"/>
      <c r="B1124" s="47"/>
      <c r="C1124" s="47"/>
      <c r="D1124" s="38"/>
      <c r="E1124" s="47"/>
      <c r="F1124" s="47"/>
      <c r="G1124" s="47"/>
      <c r="H1124" s="47"/>
      <c r="I1124" s="47"/>
      <c r="J1124" s="47"/>
    </row>
    <row r="1125" spans="1:10" ht="15" x14ac:dyDescent="0.2">
      <c r="A1125" s="43" t="s">
        <v>342</v>
      </c>
      <c r="B1125" s="43" t="s">
        <v>7</v>
      </c>
      <c r="C1125" s="43" t="s">
        <v>8</v>
      </c>
      <c r="D1125" s="34" t="s">
        <v>9</v>
      </c>
      <c r="E1125" s="174" t="s">
        <v>663</v>
      </c>
      <c r="F1125" s="174"/>
      <c r="G1125" s="43" t="s">
        <v>10</v>
      </c>
      <c r="H1125" s="43" t="s">
        <v>11</v>
      </c>
      <c r="I1125" s="43" t="s">
        <v>12</v>
      </c>
      <c r="J1125" s="43" t="s">
        <v>14</v>
      </c>
    </row>
    <row r="1126" spans="1:10" x14ac:dyDescent="0.2">
      <c r="A1126" s="44" t="s">
        <v>664</v>
      </c>
      <c r="B1126" s="44" t="s">
        <v>343</v>
      </c>
      <c r="C1126" s="44" t="s">
        <v>25</v>
      </c>
      <c r="D1126" s="35" t="s">
        <v>344</v>
      </c>
      <c r="E1126" s="175" t="s">
        <v>693</v>
      </c>
      <c r="F1126" s="175"/>
      <c r="G1126" s="44" t="s">
        <v>211</v>
      </c>
      <c r="H1126" s="53">
        <v>1</v>
      </c>
      <c r="I1126" s="54">
        <v>75.53</v>
      </c>
      <c r="J1126" s="54">
        <v>75.53</v>
      </c>
    </row>
    <row r="1127" spans="1:10" ht="25.5" x14ac:dyDescent="0.2">
      <c r="A1127" s="45" t="s">
        <v>666</v>
      </c>
      <c r="B1127" s="45" t="s">
        <v>1131</v>
      </c>
      <c r="C1127" s="45" t="s">
        <v>25</v>
      </c>
      <c r="D1127" s="36" t="s">
        <v>967</v>
      </c>
      <c r="E1127" s="170" t="s">
        <v>693</v>
      </c>
      <c r="F1127" s="170"/>
      <c r="G1127" s="45" t="s">
        <v>673</v>
      </c>
      <c r="H1127" s="55">
        <v>0.54</v>
      </c>
      <c r="I1127" s="56">
        <v>18.399999999999999</v>
      </c>
      <c r="J1127" s="56">
        <v>9.93</v>
      </c>
    </row>
    <row r="1128" spans="1:10" ht="25.5" x14ac:dyDescent="0.2">
      <c r="A1128" s="45" t="s">
        <v>666</v>
      </c>
      <c r="B1128" s="45" t="s">
        <v>1132</v>
      </c>
      <c r="C1128" s="45" t="s">
        <v>25</v>
      </c>
      <c r="D1128" s="36" t="s">
        <v>1126</v>
      </c>
      <c r="E1128" s="170" t="s">
        <v>693</v>
      </c>
      <c r="F1128" s="170"/>
      <c r="G1128" s="45" t="s">
        <v>673</v>
      </c>
      <c r="H1128" s="55">
        <v>0.54</v>
      </c>
      <c r="I1128" s="56">
        <v>14.7</v>
      </c>
      <c r="J1128" s="56">
        <v>7.93</v>
      </c>
    </row>
    <row r="1129" spans="1:10" x14ac:dyDescent="0.2">
      <c r="A1129" s="46" t="s">
        <v>676</v>
      </c>
      <c r="B1129" s="46" t="s">
        <v>1170</v>
      </c>
      <c r="C1129" s="46" t="s">
        <v>25</v>
      </c>
      <c r="D1129" s="37" t="s">
        <v>1171</v>
      </c>
      <c r="E1129" s="171" t="s">
        <v>679</v>
      </c>
      <c r="F1129" s="171"/>
      <c r="G1129" s="46" t="s">
        <v>211</v>
      </c>
      <c r="H1129" s="57">
        <v>1</v>
      </c>
      <c r="I1129" s="58">
        <v>57.53</v>
      </c>
      <c r="J1129" s="58">
        <v>57.53</v>
      </c>
    </row>
    <row r="1130" spans="1:10" x14ac:dyDescent="0.2">
      <c r="A1130" s="46" t="s">
        <v>676</v>
      </c>
      <c r="B1130" s="46" t="s">
        <v>1133</v>
      </c>
      <c r="C1130" s="46" t="s">
        <v>25</v>
      </c>
      <c r="D1130" s="37" t="s">
        <v>1134</v>
      </c>
      <c r="E1130" s="171" t="s">
        <v>679</v>
      </c>
      <c r="F1130" s="171"/>
      <c r="G1130" s="46" t="s">
        <v>92</v>
      </c>
      <c r="H1130" s="57">
        <v>0.7</v>
      </c>
      <c r="I1130" s="58">
        <v>0.21</v>
      </c>
      <c r="J1130" s="58">
        <v>0.14000000000000001</v>
      </c>
    </row>
    <row r="1131" spans="1:10" ht="25.5" x14ac:dyDescent="0.2">
      <c r="A1131" s="40"/>
      <c r="B1131" s="40"/>
      <c r="C1131" s="40"/>
      <c r="D1131" s="50"/>
      <c r="E1131" s="40" t="s">
        <v>686</v>
      </c>
      <c r="F1131" s="59">
        <v>12.48</v>
      </c>
      <c r="G1131" s="40" t="s">
        <v>687</v>
      </c>
      <c r="H1131" s="59">
        <v>0</v>
      </c>
      <c r="I1131" s="40" t="s">
        <v>688</v>
      </c>
      <c r="J1131" s="59">
        <v>12.48</v>
      </c>
    </row>
    <row r="1132" spans="1:10" ht="25.5" x14ac:dyDescent="0.2">
      <c r="A1132" s="40"/>
      <c r="B1132" s="40"/>
      <c r="C1132" s="40"/>
      <c r="D1132" s="50"/>
      <c r="E1132" s="40" t="s">
        <v>689</v>
      </c>
      <c r="F1132" s="59">
        <v>21.76</v>
      </c>
      <c r="G1132" s="40"/>
      <c r="H1132" s="172" t="s">
        <v>690</v>
      </c>
      <c r="I1132" s="172"/>
      <c r="J1132" s="59">
        <v>97.29</v>
      </c>
    </row>
    <row r="1133" spans="1:10" ht="26.25" thickBot="1" x14ac:dyDescent="0.25">
      <c r="A1133" s="32"/>
      <c r="B1133" s="32"/>
      <c r="C1133" s="32"/>
      <c r="D1133" s="31"/>
      <c r="E1133" s="32"/>
      <c r="F1133" s="32"/>
      <c r="G1133" s="32" t="s">
        <v>691</v>
      </c>
      <c r="H1133" s="60">
        <v>3</v>
      </c>
      <c r="I1133" s="32" t="s">
        <v>692</v>
      </c>
      <c r="J1133" s="61">
        <v>291.87</v>
      </c>
    </row>
    <row r="1134" spans="1:10" ht="15" thickTop="1" x14ac:dyDescent="0.2">
      <c r="A1134" s="47"/>
      <c r="B1134" s="47"/>
      <c r="C1134" s="47"/>
      <c r="D1134" s="38"/>
      <c r="E1134" s="47"/>
      <c r="F1134" s="47"/>
      <c r="G1134" s="47"/>
      <c r="H1134" s="47"/>
      <c r="I1134" s="47"/>
      <c r="J1134" s="47"/>
    </row>
    <row r="1135" spans="1:10" ht="15" x14ac:dyDescent="0.2">
      <c r="A1135" s="43" t="s">
        <v>345</v>
      </c>
      <c r="B1135" s="43" t="s">
        <v>7</v>
      </c>
      <c r="C1135" s="43" t="s">
        <v>8</v>
      </c>
      <c r="D1135" s="34" t="s">
        <v>9</v>
      </c>
      <c r="E1135" s="174" t="s">
        <v>663</v>
      </c>
      <c r="F1135" s="174"/>
      <c r="G1135" s="43" t="s">
        <v>10</v>
      </c>
      <c r="H1135" s="43" t="s">
        <v>11</v>
      </c>
      <c r="I1135" s="43" t="s">
        <v>12</v>
      </c>
      <c r="J1135" s="43" t="s">
        <v>14</v>
      </c>
    </row>
    <row r="1136" spans="1:10" x14ac:dyDescent="0.2">
      <c r="A1136" s="44" t="s">
        <v>664</v>
      </c>
      <c r="B1136" s="44" t="s">
        <v>346</v>
      </c>
      <c r="C1136" s="44" t="s">
        <v>25</v>
      </c>
      <c r="D1136" s="35" t="s">
        <v>347</v>
      </c>
      <c r="E1136" s="175" t="s">
        <v>693</v>
      </c>
      <c r="F1136" s="175"/>
      <c r="G1136" s="44" t="s">
        <v>211</v>
      </c>
      <c r="H1136" s="53">
        <v>1</v>
      </c>
      <c r="I1136" s="54">
        <v>30.45</v>
      </c>
      <c r="J1136" s="54">
        <v>30.45</v>
      </c>
    </row>
    <row r="1137" spans="1:10" ht="25.5" x14ac:dyDescent="0.2">
      <c r="A1137" s="45" t="s">
        <v>666</v>
      </c>
      <c r="B1137" s="45" t="s">
        <v>1132</v>
      </c>
      <c r="C1137" s="45" t="s">
        <v>25</v>
      </c>
      <c r="D1137" s="36" t="s">
        <v>1126</v>
      </c>
      <c r="E1137" s="170" t="s">
        <v>693</v>
      </c>
      <c r="F1137" s="170"/>
      <c r="G1137" s="45" t="s">
        <v>673</v>
      </c>
      <c r="H1137" s="55">
        <v>0.1</v>
      </c>
      <c r="I1137" s="56">
        <v>14.7</v>
      </c>
      <c r="J1137" s="56">
        <v>1.47</v>
      </c>
    </row>
    <row r="1138" spans="1:10" ht="25.5" x14ac:dyDescent="0.2">
      <c r="A1138" s="45" t="s">
        <v>666</v>
      </c>
      <c r="B1138" s="45" t="s">
        <v>1131</v>
      </c>
      <c r="C1138" s="45" t="s">
        <v>25</v>
      </c>
      <c r="D1138" s="36" t="s">
        <v>967</v>
      </c>
      <c r="E1138" s="170" t="s">
        <v>693</v>
      </c>
      <c r="F1138" s="170"/>
      <c r="G1138" s="45" t="s">
        <v>673</v>
      </c>
      <c r="H1138" s="55">
        <v>0.1</v>
      </c>
      <c r="I1138" s="56">
        <v>18.399999999999999</v>
      </c>
      <c r="J1138" s="56">
        <v>1.84</v>
      </c>
    </row>
    <row r="1139" spans="1:10" x14ac:dyDescent="0.2">
      <c r="A1139" s="46" t="s">
        <v>676</v>
      </c>
      <c r="B1139" s="46" t="s">
        <v>1172</v>
      </c>
      <c r="C1139" s="46" t="s">
        <v>25</v>
      </c>
      <c r="D1139" s="37" t="s">
        <v>347</v>
      </c>
      <c r="E1139" s="171" t="s">
        <v>679</v>
      </c>
      <c r="F1139" s="171"/>
      <c r="G1139" s="46" t="s">
        <v>211</v>
      </c>
      <c r="H1139" s="57">
        <v>1</v>
      </c>
      <c r="I1139" s="58">
        <v>27.14</v>
      </c>
      <c r="J1139" s="58">
        <v>27.14</v>
      </c>
    </row>
    <row r="1140" spans="1:10" ht="25.5" x14ac:dyDescent="0.2">
      <c r="A1140" s="40"/>
      <c r="B1140" s="40"/>
      <c r="C1140" s="40"/>
      <c r="D1140" s="50"/>
      <c r="E1140" s="40" t="s">
        <v>686</v>
      </c>
      <c r="F1140" s="59">
        <v>2.31</v>
      </c>
      <c r="G1140" s="40" t="s">
        <v>687</v>
      </c>
      <c r="H1140" s="59">
        <v>0</v>
      </c>
      <c r="I1140" s="40" t="s">
        <v>688</v>
      </c>
      <c r="J1140" s="59">
        <v>2.31</v>
      </c>
    </row>
    <row r="1141" spans="1:10" ht="25.5" x14ac:dyDescent="0.2">
      <c r="A1141" s="40"/>
      <c r="B1141" s="40"/>
      <c r="C1141" s="40"/>
      <c r="D1141" s="50"/>
      <c r="E1141" s="40" t="s">
        <v>689</v>
      </c>
      <c r="F1141" s="59">
        <v>8.77</v>
      </c>
      <c r="G1141" s="40"/>
      <c r="H1141" s="172" t="s">
        <v>690</v>
      </c>
      <c r="I1141" s="172"/>
      <c r="J1141" s="59">
        <v>39.22</v>
      </c>
    </row>
    <row r="1142" spans="1:10" ht="26.25" thickBot="1" x14ac:dyDescent="0.25">
      <c r="A1142" s="32"/>
      <c r="B1142" s="32"/>
      <c r="C1142" s="32"/>
      <c r="D1142" s="31"/>
      <c r="E1142" s="32"/>
      <c r="F1142" s="32"/>
      <c r="G1142" s="32" t="s">
        <v>691</v>
      </c>
      <c r="H1142" s="60">
        <v>3</v>
      </c>
      <c r="I1142" s="32" t="s">
        <v>692</v>
      </c>
      <c r="J1142" s="61">
        <v>117.66</v>
      </c>
    </row>
    <row r="1143" spans="1:10" ht="15" thickTop="1" x14ac:dyDescent="0.2">
      <c r="A1143" s="47"/>
      <c r="B1143" s="47"/>
      <c r="C1143" s="47"/>
      <c r="D1143" s="38"/>
      <c r="E1143" s="47"/>
      <c r="F1143" s="47"/>
      <c r="G1143" s="47"/>
      <c r="H1143" s="47"/>
      <c r="I1143" s="47"/>
      <c r="J1143" s="47"/>
    </row>
    <row r="1144" spans="1:10" ht="15" x14ac:dyDescent="0.2">
      <c r="A1144" s="43" t="s">
        <v>348</v>
      </c>
      <c r="B1144" s="43" t="s">
        <v>7</v>
      </c>
      <c r="C1144" s="43" t="s">
        <v>8</v>
      </c>
      <c r="D1144" s="34" t="s">
        <v>9</v>
      </c>
      <c r="E1144" s="174" t="s">
        <v>663</v>
      </c>
      <c r="F1144" s="174"/>
      <c r="G1144" s="43" t="s">
        <v>10</v>
      </c>
      <c r="H1144" s="43" t="s">
        <v>11</v>
      </c>
      <c r="I1144" s="43" t="s">
        <v>12</v>
      </c>
      <c r="J1144" s="43" t="s">
        <v>14</v>
      </c>
    </row>
    <row r="1145" spans="1:10" ht="38.25" x14ac:dyDescent="0.2">
      <c r="A1145" s="44" t="s">
        <v>664</v>
      </c>
      <c r="B1145" s="44" t="s">
        <v>349</v>
      </c>
      <c r="C1145" s="44" t="s">
        <v>20</v>
      </c>
      <c r="D1145" s="35" t="s">
        <v>350</v>
      </c>
      <c r="E1145" s="175" t="s">
        <v>965</v>
      </c>
      <c r="F1145" s="175"/>
      <c r="G1145" s="44" t="s">
        <v>92</v>
      </c>
      <c r="H1145" s="53">
        <v>1</v>
      </c>
      <c r="I1145" s="54">
        <v>45.49</v>
      </c>
      <c r="J1145" s="54">
        <v>45.49</v>
      </c>
    </row>
    <row r="1146" spans="1:10" ht="25.5" x14ac:dyDescent="0.2">
      <c r="A1146" s="45" t="s">
        <v>666</v>
      </c>
      <c r="B1146" s="45" t="s">
        <v>1125</v>
      </c>
      <c r="C1146" s="45" t="s">
        <v>20</v>
      </c>
      <c r="D1146" s="36" t="s">
        <v>1126</v>
      </c>
      <c r="E1146" s="170" t="s">
        <v>672</v>
      </c>
      <c r="F1146" s="170"/>
      <c r="G1146" s="45" t="s">
        <v>673</v>
      </c>
      <c r="H1146" s="55">
        <v>0.74</v>
      </c>
      <c r="I1146" s="56">
        <v>14.5</v>
      </c>
      <c r="J1146" s="56">
        <v>10.73</v>
      </c>
    </row>
    <row r="1147" spans="1:10" ht="25.5" x14ac:dyDescent="0.2">
      <c r="A1147" s="45" t="s">
        <v>666</v>
      </c>
      <c r="B1147" s="45" t="s">
        <v>966</v>
      </c>
      <c r="C1147" s="45" t="s">
        <v>20</v>
      </c>
      <c r="D1147" s="36" t="s">
        <v>967</v>
      </c>
      <c r="E1147" s="170" t="s">
        <v>672</v>
      </c>
      <c r="F1147" s="170"/>
      <c r="G1147" s="45" t="s">
        <v>673</v>
      </c>
      <c r="H1147" s="55">
        <v>0.74</v>
      </c>
      <c r="I1147" s="56">
        <v>18.399999999999999</v>
      </c>
      <c r="J1147" s="56">
        <v>13.61</v>
      </c>
    </row>
    <row r="1148" spans="1:10" x14ac:dyDescent="0.2">
      <c r="A1148" s="46" t="s">
        <v>676</v>
      </c>
      <c r="B1148" s="46" t="s">
        <v>1144</v>
      </c>
      <c r="C1148" s="46" t="s">
        <v>20</v>
      </c>
      <c r="D1148" s="37" t="s">
        <v>1145</v>
      </c>
      <c r="E1148" s="171" t="s">
        <v>679</v>
      </c>
      <c r="F1148" s="171"/>
      <c r="G1148" s="46" t="s">
        <v>211</v>
      </c>
      <c r="H1148" s="57">
        <v>3.6299999999999999E-2</v>
      </c>
      <c r="I1148" s="58">
        <v>56.46</v>
      </c>
      <c r="J1148" s="58">
        <v>2.04</v>
      </c>
    </row>
    <row r="1149" spans="1:10" x14ac:dyDescent="0.2">
      <c r="A1149" s="46" t="s">
        <v>676</v>
      </c>
      <c r="B1149" s="46" t="s">
        <v>1150</v>
      </c>
      <c r="C1149" s="46" t="s">
        <v>20</v>
      </c>
      <c r="D1149" s="37" t="s">
        <v>1151</v>
      </c>
      <c r="E1149" s="171" t="s">
        <v>679</v>
      </c>
      <c r="F1149" s="171"/>
      <c r="G1149" s="46" t="s">
        <v>211</v>
      </c>
      <c r="H1149" s="57">
        <v>0.247</v>
      </c>
      <c r="I1149" s="58">
        <v>1.95</v>
      </c>
      <c r="J1149" s="58">
        <v>0.48</v>
      </c>
    </row>
    <row r="1150" spans="1:10" x14ac:dyDescent="0.2">
      <c r="A1150" s="46" t="s">
        <v>676</v>
      </c>
      <c r="B1150" s="46" t="s">
        <v>1154</v>
      </c>
      <c r="C1150" s="46" t="s">
        <v>20</v>
      </c>
      <c r="D1150" s="37" t="s">
        <v>1155</v>
      </c>
      <c r="E1150" s="171" t="s">
        <v>679</v>
      </c>
      <c r="F1150" s="171"/>
      <c r="G1150" s="46" t="s">
        <v>211</v>
      </c>
      <c r="H1150" s="57">
        <v>5.9299999999999999E-2</v>
      </c>
      <c r="I1150" s="58">
        <v>49.03</v>
      </c>
      <c r="J1150" s="58">
        <v>2.9</v>
      </c>
    </row>
    <row r="1151" spans="1:10" ht="25.5" x14ac:dyDescent="0.2">
      <c r="A1151" s="46" t="s">
        <v>676</v>
      </c>
      <c r="B1151" s="46" t="s">
        <v>1173</v>
      </c>
      <c r="C1151" s="46" t="s">
        <v>20</v>
      </c>
      <c r="D1151" s="37" t="s">
        <v>1174</v>
      </c>
      <c r="E1151" s="171" t="s">
        <v>679</v>
      </c>
      <c r="F1151" s="171"/>
      <c r="G1151" s="46" t="s">
        <v>92</v>
      </c>
      <c r="H1151" s="57">
        <v>1.05</v>
      </c>
      <c r="I1151" s="58">
        <v>14.99</v>
      </c>
      <c r="J1151" s="58">
        <v>15.73</v>
      </c>
    </row>
    <row r="1152" spans="1:10" ht="25.5" x14ac:dyDescent="0.2">
      <c r="A1152" s="40"/>
      <c r="B1152" s="40"/>
      <c r="C1152" s="40"/>
      <c r="D1152" s="50"/>
      <c r="E1152" s="40" t="s">
        <v>686</v>
      </c>
      <c r="F1152" s="59">
        <v>16.97</v>
      </c>
      <c r="G1152" s="40" t="s">
        <v>687</v>
      </c>
      <c r="H1152" s="59">
        <v>0</v>
      </c>
      <c r="I1152" s="40" t="s">
        <v>688</v>
      </c>
      <c r="J1152" s="59">
        <v>16.97</v>
      </c>
    </row>
    <row r="1153" spans="1:10" ht="25.5" x14ac:dyDescent="0.2">
      <c r="A1153" s="40"/>
      <c r="B1153" s="40"/>
      <c r="C1153" s="40"/>
      <c r="D1153" s="50"/>
      <c r="E1153" s="40" t="s">
        <v>689</v>
      </c>
      <c r="F1153" s="59">
        <v>13.11</v>
      </c>
      <c r="G1153" s="40"/>
      <c r="H1153" s="172" t="s">
        <v>690</v>
      </c>
      <c r="I1153" s="172"/>
      <c r="J1153" s="59">
        <v>58.6</v>
      </c>
    </row>
    <row r="1154" spans="1:10" ht="26.25" thickBot="1" x14ac:dyDescent="0.25">
      <c r="A1154" s="32"/>
      <c r="B1154" s="32"/>
      <c r="C1154" s="32"/>
      <c r="D1154" s="31"/>
      <c r="E1154" s="32"/>
      <c r="F1154" s="32"/>
      <c r="G1154" s="32" t="s">
        <v>691</v>
      </c>
      <c r="H1154" s="60">
        <v>43.51</v>
      </c>
      <c r="I1154" s="32" t="s">
        <v>692</v>
      </c>
      <c r="J1154" s="61">
        <v>2549.6799999999998</v>
      </c>
    </row>
    <row r="1155" spans="1:10" ht="15" thickTop="1" x14ac:dyDescent="0.2">
      <c r="A1155" s="47"/>
      <c r="B1155" s="47"/>
      <c r="C1155" s="47"/>
      <c r="D1155" s="38"/>
      <c r="E1155" s="47"/>
      <c r="F1155" s="47"/>
      <c r="G1155" s="47"/>
      <c r="H1155" s="47"/>
      <c r="I1155" s="47"/>
      <c r="J1155" s="47"/>
    </row>
    <row r="1156" spans="1:10" ht="15" x14ac:dyDescent="0.2">
      <c r="A1156" s="43" t="s">
        <v>351</v>
      </c>
      <c r="B1156" s="43" t="s">
        <v>7</v>
      </c>
      <c r="C1156" s="43" t="s">
        <v>8</v>
      </c>
      <c r="D1156" s="34" t="s">
        <v>9</v>
      </c>
      <c r="E1156" s="174" t="s">
        <v>663</v>
      </c>
      <c r="F1156" s="174"/>
      <c r="G1156" s="43" t="s">
        <v>10</v>
      </c>
      <c r="H1156" s="43" t="s">
        <v>11</v>
      </c>
      <c r="I1156" s="43" t="s">
        <v>12</v>
      </c>
      <c r="J1156" s="43" t="s">
        <v>14</v>
      </c>
    </row>
    <row r="1157" spans="1:10" ht="38.25" x14ac:dyDescent="0.2">
      <c r="A1157" s="44" t="s">
        <v>664</v>
      </c>
      <c r="B1157" s="44" t="s">
        <v>352</v>
      </c>
      <c r="C1157" s="44" t="s">
        <v>20</v>
      </c>
      <c r="D1157" s="35" t="s">
        <v>353</v>
      </c>
      <c r="E1157" s="175" t="s">
        <v>965</v>
      </c>
      <c r="F1157" s="175"/>
      <c r="G1157" s="44" t="s">
        <v>92</v>
      </c>
      <c r="H1157" s="53">
        <v>1</v>
      </c>
      <c r="I1157" s="54">
        <v>23.79</v>
      </c>
      <c r="J1157" s="54">
        <v>23.79</v>
      </c>
    </row>
    <row r="1158" spans="1:10" ht="25.5" x14ac:dyDescent="0.2">
      <c r="A1158" s="45" t="s">
        <v>666</v>
      </c>
      <c r="B1158" s="45" t="s">
        <v>1125</v>
      </c>
      <c r="C1158" s="45" t="s">
        <v>20</v>
      </c>
      <c r="D1158" s="36" t="s">
        <v>1126</v>
      </c>
      <c r="E1158" s="170" t="s">
        <v>672</v>
      </c>
      <c r="F1158" s="170"/>
      <c r="G1158" s="45" t="s">
        <v>673</v>
      </c>
      <c r="H1158" s="55">
        <v>0.38</v>
      </c>
      <c r="I1158" s="56">
        <v>14.5</v>
      </c>
      <c r="J1158" s="56">
        <v>5.51</v>
      </c>
    </row>
    <row r="1159" spans="1:10" ht="25.5" x14ac:dyDescent="0.2">
      <c r="A1159" s="45" t="s">
        <v>666</v>
      </c>
      <c r="B1159" s="45" t="s">
        <v>966</v>
      </c>
      <c r="C1159" s="45" t="s">
        <v>20</v>
      </c>
      <c r="D1159" s="36" t="s">
        <v>967</v>
      </c>
      <c r="E1159" s="170" t="s">
        <v>672</v>
      </c>
      <c r="F1159" s="170"/>
      <c r="G1159" s="45" t="s">
        <v>673</v>
      </c>
      <c r="H1159" s="55">
        <v>0.38</v>
      </c>
      <c r="I1159" s="56">
        <v>18.399999999999999</v>
      </c>
      <c r="J1159" s="56">
        <v>6.99</v>
      </c>
    </row>
    <row r="1160" spans="1:10" x14ac:dyDescent="0.2">
      <c r="A1160" s="46" t="s">
        <v>676</v>
      </c>
      <c r="B1160" s="46" t="s">
        <v>1144</v>
      </c>
      <c r="C1160" s="46" t="s">
        <v>20</v>
      </c>
      <c r="D1160" s="37" t="s">
        <v>1145</v>
      </c>
      <c r="E1160" s="171" t="s">
        <v>679</v>
      </c>
      <c r="F1160" s="171"/>
      <c r="G1160" s="46" t="s">
        <v>211</v>
      </c>
      <c r="H1160" s="57">
        <v>1.0800000000000001E-2</v>
      </c>
      <c r="I1160" s="58">
        <v>56.46</v>
      </c>
      <c r="J1160" s="58">
        <v>0.6</v>
      </c>
    </row>
    <row r="1161" spans="1:10" x14ac:dyDescent="0.2">
      <c r="A1161" s="46" t="s">
        <v>676</v>
      </c>
      <c r="B1161" s="46" t="s">
        <v>1150</v>
      </c>
      <c r="C1161" s="46" t="s">
        <v>20</v>
      </c>
      <c r="D1161" s="37" t="s">
        <v>1151</v>
      </c>
      <c r="E1161" s="171" t="s">
        <v>679</v>
      </c>
      <c r="F1161" s="171"/>
      <c r="G1161" s="46" t="s">
        <v>211</v>
      </c>
      <c r="H1161" s="57">
        <v>0.127</v>
      </c>
      <c r="I1161" s="58">
        <v>1.95</v>
      </c>
      <c r="J1161" s="58">
        <v>0.24</v>
      </c>
    </row>
    <row r="1162" spans="1:10" x14ac:dyDescent="0.2">
      <c r="A1162" s="46" t="s">
        <v>676</v>
      </c>
      <c r="B1162" s="46" t="s">
        <v>1154</v>
      </c>
      <c r="C1162" s="46" t="s">
        <v>20</v>
      </c>
      <c r="D1162" s="37" t="s">
        <v>1155</v>
      </c>
      <c r="E1162" s="171" t="s">
        <v>679</v>
      </c>
      <c r="F1162" s="171"/>
      <c r="G1162" s="46" t="s">
        <v>211</v>
      </c>
      <c r="H1162" s="57">
        <v>1.6299999999999999E-2</v>
      </c>
      <c r="I1162" s="58">
        <v>49.03</v>
      </c>
      <c r="J1162" s="58">
        <v>0.79</v>
      </c>
    </row>
    <row r="1163" spans="1:10" ht="25.5" x14ac:dyDescent="0.2">
      <c r="A1163" s="46" t="s">
        <v>676</v>
      </c>
      <c r="B1163" s="46" t="s">
        <v>1175</v>
      </c>
      <c r="C1163" s="46" t="s">
        <v>20</v>
      </c>
      <c r="D1163" s="37" t="s">
        <v>1176</v>
      </c>
      <c r="E1163" s="171" t="s">
        <v>679</v>
      </c>
      <c r="F1163" s="171"/>
      <c r="G1163" s="46" t="s">
        <v>92</v>
      </c>
      <c r="H1163" s="57">
        <v>1.05</v>
      </c>
      <c r="I1163" s="58">
        <v>9.1999999999999993</v>
      </c>
      <c r="J1163" s="58">
        <v>9.66</v>
      </c>
    </row>
    <row r="1164" spans="1:10" ht="25.5" x14ac:dyDescent="0.2">
      <c r="A1164" s="40"/>
      <c r="B1164" s="40"/>
      <c r="C1164" s="40"/>
      <c r="D1164" s="50"/>
      <c r="E1164" s="40" t="s">
        <v>686</v>
      </c>
      <c r="F1164" s="59">
        <v>8.6999999999999993</v>
      </c>
      <c r="G1164" s="40" t="s">
        <v>687</v>
      </c>
      <c r="H1164" s="59">
        <v>0</v>
      </c>
      <c r="I1164" s="40" t="s">
        <v>688</v>
      </c>
      <c r="J1164" s="59">
        <v>8.6999999999999993</v>
      </c>
    </row>
    <row r="1165" spans="1:10" ht="25.5" x14ac:dyDescent="0.2">
      <c r="A1165" s="40"/>
      <c r="B1165" s="40"/>
      <c r="C1165" s="40"/>
      <c r="D1165" s="50"/>
      <c r="E1165" s="40" t="s">
        <v>689</v>
      </c>
      <c r="F1165" s="59">
        <v>6.85</v>
      </c>
      <c r="G1165" s="40"/>
      <c r="H1165" s="172" t="s">
        <v>690</v>
      </c>
      <c r="I1165" s="172"/>
      <c r="J1165" s="59">
        <v>30.64</v>
      </c>
    </row>
    <row r="1166" spans="1:10" ht="26.25" thickBot="1" x14ac:dyDescent="0.25">
      <c r="A1166" s="32"/>
      <c r="B1166" s="32"/>
      <c r="C1166" s="32"/>
      <c r="D1166" s="31"/>
      <c r="E1166" s="32"/>
      <c r="F1166" s="32"/>
      <c r="G1166" s="32" t="s">
        <v>691</v>
      </c>
      <c r="H1166" s="60">
        <v>3.69</v>
      </c>
      <c r="I1166" s="32" t="s">
        <v>692</v>
      </c>
      <c r="J1166" s="61">
        <v>113.06</v>
      </c>
    </row>
    <row r="1167" spans="1:10" ht="15" thickTop="1" x14ac:dyDescent="0.2">
      <c r="A1167" s="47"/>
      <c r="B1167" s="47"/>
      <c r="C1167" s="47"/>
      <c r="D1167" s="38"/>
      <c r="E1167" s="47"/>
      <c r="F1167" s="47"/>
      <c r="G1167" s="47"/>
      <c r="H1167" s="47"/>
      <c r="I1167" s="47"/>
      <c r="J1167" s="47"/>
    </row>
    <row r="1168" spans="1:10" ht="15" x14ac:dyDescent="0.2">
      <c r="A1168" s="43" t="s">
        <v>354</v>
      </c>
      <c r="B1168" s="43" t="s">
        <v>7</v>
      </c>
      <c r="C1168" s="43" t="s">
        <v>8</v>
      </c>
      <c r="D1168" s="34" t="s">
        <v>9</v>
      </c>
      <c r="E1168" s="174" t="s">
        <v>663</v>
      </c>
      <c r="F1168" s="174"/>
      <c r="G1168" s="43" t="s">
        <v>10</v>
      </c>
      <c r="H1168" s="43" t="s">
        <v>11</v>
      </c>
      <c r="I1168" s="43" t="s">
        <v>12</v>
      </c>
      <c r="J1168" s="43" t="s">
        <v>14</v>
      </c>
    </row>
    <row r="1169" spans="1:10" ht="38.25" x14ac:dyDescent="0.2">
      <c r="A1169" s="44" t="s">
        <v>664</v>
      </c>
      <c r="B1169" s="44" t="s">
        <v>355</v>
      </c>
      <c r="C1169" s="44" t="s">
        <v>20</v>
      </c>
      <c r="D1169" s="35" t="s">
        <v>356</v>
      </c>
      <c r="E1169" s="175" t="s">
        <v>965</v>
      </c>
      <c r="F1169" s="175"/>
      <c r="G1169" s="44" t="s">
        <v>92</v>
      </c>
      <c r="H1169" s="53">
        <v>1</v>
      </c>
      <c r="I1169" s="54">
        <v>15.73</v>
      </c>
      <c r="J1169" s="54">
        <v>15.73</v>
      </c>
    </row>
    <row r="1170" spans="1:10" ht="25.5" x14ac:dyDescent="0.2">
      <c r="A1170" s="45" t="s">
        <v>666</v>
      </c>
      <c r="B1170" s="45" t="s">
        <v>1125</v>
      </c>
      <c r="C1170" s="45" t="s">
        <v>20</v>
      </c>
      <c r="D1170" s="36" t="s">
        <v>1126</v>
      </c>
      <c r="E1170" s="170" t="s">
        <v>672</v>
      </c>
      <c r="F1170" s="170"/>
      <c r="G1170" s="45" t="s">
        <v>673</v>
      </c>
      <c r="H1170" s="55">
        <v>0.3</v>
      </c>
      <c r="I1170" s="56">
        <v>14.5</v>
      </c>
      <c r="J1170" s="56">
        <v>4.3499999999999996</v>
      </c>
    </row>
    <row r="1171" spans="1:10" ht="25.5" x14ac:dyDescent="0.2">
      <c r="A1171" s="45" t="s">
        <v>666</v>
      </c>
      <c r="B1171" s="45" t="s">
        <v>966</v>
      </c>
      <c r="C1171" s="45" t="s">
        <v>20</v>
      </c>
      <c r="D1171" s="36" t="s">
        <v>967</v>
      </c>
      <c r="E1171" s="170" t="s">
        <v>672</v>
      </c>
      <c r="F1171" s="170"/>
      <c r="G1171" s="45" t="s">
        <v>673</v>
      </c>
      <c r="H1171" s="55">
        <v>0.3</v>
      </c>
      <c r="I1171" s="56">
        <v>18.399999999999999</v>
      </c>
      <c r="J1171" s="56">
        <v>5.52</v>
      </c>
    </row>
    <row r="1172" spans="1:10" x14ac:dyDescent="0.2">
      <c r="A1172" s="46" t="s">
        <v>676</v>
      </c>
      <c r="B1172" s="46" t="s">
        <v>1150</v>
      </c>
      <c r="C1172" s="46" t="s">
        <v>20</v>
      </c>
      <c r="D1172" s="37" t="s">
        <v>1151</v>
      </c>
      <c r="E1172" s="171" t="s">
        <v>679</v>
      </c>
      <c r="F1172" s="171"/>
      <c r="G1172" s="46" t="s">
        <v>211</v>
      </c>
      <c r="H1172" s="57">
        <v>0.1</v>
      </c>
      <c r="I1172" s="58">
        <v>1.95</v>
      </c>
      <c r="J1172" s="58">
        <v>0.19</v>
      </c>
    </row>
    <row r="1173" spans="1:10" ht="25.5" x14ac:dyDescent="0.2">
      <c r="A1173" s="46" t="s">
        <v>676</v>
      </c>
      <c r="B1173" s="46" t="s">
        <v>1177</v>
      </c>
      <c r="C1173" s="46" t="s">
        <v>20</v>
      </c>
      <c r="D1173" s="37" t="s">
        <v>1178</v>
      </c>
      <c r="E1173" s="171" t="s">
        <v>679</v>
      </c>
      <c r="F1173" s="171"/>
      <c r="G1173" s="46" t="s">
        <v>92</v>
      </c>
      <c r="H1173" s="57">
        <v>1.05</v>
      </c>
      <c r="I1173" s="58">
        <v>5.4</v>
      </c>
      <c r="J1173" s="58">
        <v>5.67</v>
      </c>
    </row>
    <row r="1174" spans="1:10" ht="25.5" x14ac:dyDescent="0.2">
      <c r="A1174" s="40"/>
      <c r="B1174" s="40"/>
      <c r="C1174" s="40"/>
      <c r="D1174" s="50"/>
      <c r="E1174" s="40" t="s">
        <v>686</v>
      </c>
      <c r="F1174" s="59">
        <v>6.87</v>
      </c>
      <c r="G1174" s="40" t="s">
        <v>687</v>
      </c>
      <c r="H1174" s="59">
        <v>0</v>
      </c>
      <c r="I1174" s="40" t="s">
        <v>688</v>
      </c>
      <c r="J1174" s="59">
        <v>6.87</v>
      </c>
    </row>
    <row r="1175" spans="1:10" ht="25.5" x14ac:dyDescent="0.2">
      <c r="A1175" s="40"/>
      <c r="B1175" s="40"/>
      <c r="C1175" s="40"/>
      <c r="D1175" s="50"/>
      <c r="E1175" s="40" t="s">
        <v>689</v>
      </c>
      <c r="F1175" s="59">
        <v>4.53</v>
      </c>
      <c r="G1175" s="40"/>
      <c r="H1175" s="172" t="s">
        <v>690</v>
      </c>
      <c r="I1175" s="172"/>
      <c r="J1175" s="59">
        <v>20.260000000000002</v>
      </c>
    </row>
    <row r="1176" spans="1:10" ht="26.25" thickBot="1" x14ac:dyDescent="0.25">
      <c r="A1176" s="32"/>
      <c r="B1176" s="32"/>
      <c r="C1176" s="32"/>
      <c r="D1176" s="31"/>
      <c r="E1176" s="32"/>
      <c r="F1176" s="32"/>
      <c r="G1176" s="32" t="s">
        <v>691</v>
      </c>
      <c r="H1176" s="60">
        <v>8.5299999999999994</v>
      </c>
      <c r="I1176" s="32" t="s">
        <v>692</v>
      </c>
      <c r="J1176" s="61">
        <v>172.81</v>
      </c>
    </row>
    <row r="1177" spans="1:10" ht="15" thickTop="1" x14ac:dyDescent="0.2">
      <c r="A1177" s="47"/>
      <c r="B1177" s="47"/>
      <c r="C1177" s="47"/>
      <c r="D1177" s="38"/>
      <c r="E1177" s="47"/>
      <c r="F1177" s="47"/>
      <c r="G1177" s="47"/>
      <c r="H1177" s="47"/>
      <c r="I1177" s="47"/>
      <c r="J1177" s="47"/>
    </row>
    <row r="1178" spans="1:10" ht="15" x14ac:dyDescent="0.2">
      <c r="A1178" s="43" t="s">
        <v>357</v>
      </c>
      <c r="B1178" s="43" t="s">
        <v>7</v>
      </c>
      <c r="C1178" s="43" t="s">
        <v>8</v>
      </c>
      <c r="D1178" s="34" t="s">
        <v>9</v>
      </c>
      <c r="E1178" s="174" t="s">
        <v>663</v>
      </c>
      <c r="F1178" s="174"/>
      <c r="G1178" s="43" t="s">
        <v>10</v>
      </c>
      <c r="H1178" s="43" t="s">
        <v>11</v>
      </c>
      <c r="I1178" s="43" t="s">
        <v>12</v>
      </c>
      <c r="J1178" s="43" t="s">
        <v>14</v>
      </c>
    </row>
    <row r="1179" spans="1:10" ht="38.25" x14ac:dyDescent="0.2">
      <c r="A1179" s="44" t="s">
        <v>664</v>
      </c>
      <c r="B1179" s="44" t="s">
        <v>358</v>
      </c>
      <c r="C1179" s="44" t="s">
        <v>20</v>
      </c>
      <c r="D1179" s="35" t="s">
        <v>359</v>
      </c>
      <c r="E1179" s="175" t="s">
        <v>965</v>
      </c>
      <c r="F1179" s="175"/>
      <c r="G1179" s="44" t="s">
        <v>92</v>
      </c>
      <c r="H1179" s="53">
        <v>1</v>
      </c>
      <c r="I1179" s="54">
        <v>11.75</v>
      </c>
      <c r="J1179" s="54">
        <v>11.75</v>
      </c>
    </row>
    <row r="1180" spans="1:10" ht="25.5" x14ac:dyDescent="0.2">
      <c r="A1180" s="45" t="s">
        <v>666</v>
      </c>
      <c r="B1180" s="45" t="s">
        <v>1125</v>
      </c>
      <c r="C1180" s="45" t="s">
        <v>20</v>
      </c>
      <c r="D1180" s="36" t="s">
        <v>1126</v>
      </c>
      <c r="E1180" s="170" t="s">
        <v>672</v>
      </c>
      <c r="F1180" s="170"/>
      <c r="G1180" s="45" t="s">
        <v>673</v>
      </c>
      <c r="H1180" s="55">
        <v>0.05</v>
      </c>
      <c r="I1180" s="56">
        <v>14.5</v>
      </c>
      <c r="J1180" s="56">
        <v>0.72</v>
      </c>
    </row>
    <row r="1181" spans="1:10" ht="25.5" x14ac:dyDescent="0.2">
      <c r="A1181" s="45" t="s">
        <v>666</v>
      </c>
      <c r="B1181" s="45" t="s">
        <v>966</v>
      </c>
      <c r="C1181" s="45" t="s">
        <v>20</v>
      </c>
      <c r="D1181" s="36" t="s">
        <v>967</v>
      </c>
      <c r="E1181" s="170" t="s">
        <v>672</v>
      </c>
      <c r="F1181" s="170"/>
      <c r="G1181" s="45" t="s">
        <v>673</v>
      </c>
      <c r="H1181" s="55">
        <v>0.05</v>
      </c>
      <c r="I1181" s="56">
        <v>18.399999999999999</v>
      </c>
      <c r="J1181" s="56">
        <v>0.92</v>
      </c>
    </row>
    <row r="1182" spans="1:10" x14ac:dyDescent="0.2">
      <c r="A1182" s="46" t="s">
        <v>676</v>
      </c>
      <c r="B1182" s="46" t="s">
        <v>1144</v>
      </c>
      <c r="C1182" s="46" t="s">
        <v>20</v>
      </c>
      <c r="D1182" s="37" t="s">
        <v>1145</v>
      </c>
      <c r="E1182" s="171" t="s">
        <v>679</v>
      </c>
      <c r="F1182" s="171"/>
      <c r="G1182" s="46" t="s">
        <v>211</v>
      </c>
      <c r="H1182" s="57">
        <v>3.5000000000000001E-3</v>
      </c>
      <c r="I1182" s="58">
        <v>56.46</v>
      </c>
      <c r="J1182" s="58">
        <v>0.19</v>
      </c>
    </row>
    <row r="1183" spans="1:10" x14ac:dyDescent="0.2">
      <c r="A1183" s="46" t="s">
        <v>676</v>
      </c>
      <c r="B1183" s="46" t="s">
        <v>1150</v>
      </c>
      <c r="C1183" s="46" t="s">
        <v>20</v>
      </c>
      <c r="D1183" s="37" t="s">
        <v>1151</v>
      </c>
      <c r="E1183" s="171" t="s">
        <v>679</v>
      </c>
      <c r="F1183" s="171"/>
      <c r="G1183" s="46" t="s">
        <v>211</v>
      </c>
      <c r="H1183" s="57">
        <v>1.7000000000000001E-2</v>
      </c>
      <c r="I1183" s="58">
        <v>1.95</v>
      </c>
      <c r="J1183" s="58">
        <v>0.03</v>
      </c>
    </row>
    <row r="1184" spans="1:10" x14ac:dyDescent="0.2">
      <c r="A1184" s="46" t="s">
        <v>676</v>
      </c>
      <c r="B1184" s="46" t="s">
        <v>1154</v>
      </c>
      <c r="C1184" s="46" t="s">
        <v>20</v>
      </c>
      <c r="D1184" s="37" t="s">
        <v>1155</v>
      </c>
      <c r="E1184" s="171" t="s">
        <v>679</v>
      </c>
      <c r="F1184" s="171"/>
      <c r="G1184" s="46" t="s">
        <v>211</v>
      </c>
      <c r="H1184" s="57">
        <v>4.7999999999999996E-3</v>
      </c>
      <c r="I1184" s="58">
        <v>49.03</v>
      </c>
      <c r="J1184" s="58">
        <v>0.23</v>
      </c>
    </row>
    <row r="1185" spans="1:10" ht="25.5" x14ac:dyDescent="0.2">
      <c r="A1185" s="46" t="s">
        <v>676</v>
      </c>
      <c r="B1185" s="46" t="s">
        <v>1175</v>
      </c>
      <c r="C1185" s="46" t="s">
        <v>20</v>
      </c>
      <c r="D1185" s="37" t="s">
        <v>1176</v>
      </c>
      <c r="E1185" s="171" t="s">
        <v>679</v>
      </c>
      <c r="F1185" s="171"/>
      <c r="G1185" s="46" t="s">
        <v>92</v>
      </c>
      <c r="H1185" s="57">
        <v>1.05</v>
      </c>
      <c r="I1185" s="58">
        <v>9.1999999999999993</v>
      </c>
      <c r="J1185" s="58">
        <v>9.66</v>
      </c>
    </row>
    <row r="1186" spans="1:10" ht="25.5" x14ac:dyDescent="0.2">
      <c r="A1186" s="40"/>
      <c r="B1186" s="40"/>
      <c r="C1186" s="40"/>
      <c r="D1186" s="50"/>
      <c r="E1186" s="40" t="s">
        <v>686</v>
      </c>
      <c r="F1186" s="59">
        <v>1.1399999999999999</v>
      </c>
      <c r="G1186" s="40" t="s">
        <v>687</v>
      </c>
      <c r="H1186" s="59">
        <v>0</v>
      </c>
      <c r="I1186" s="40" t="s">
        <v>688</v>
      </c>
      <c r="J1186" s="59">
        <v>1.1399999999999999</v>
      </c>
    </row>
    <row r="1187" spans="1:10" ht="25.5" x14ac:dyDescent="0.2">
      <c r="A1187" s="40"/>
      <c r="B1187" s="40"/>
      <c r="C1187" s="40"/>
      <c r="D1187" s="50"/>
      <c r="E1187" s="40" t="s">
        <v>689</v>
      </c>
      <c r="F1187" s="59">
        <v>3.38</v>
      </c>
      <c r="G1187" s="40"/>
      <c r="H1187" s="172" t="s">
        <v>690</v>
      </c>
      <c r="I1187" s="172"/>
      <c r="J1187" s="59">
        <v>15.13</v>
      </c>
    </row>
    <row r="1188" spans="1:10" ht="26.25" thickBot="1" x14ac:dyDescent="0.25">
      <c r="A1188" s="32"/>
      <c r="B1188" s="32"/>
      <c r="C1188" s="32"/>
      <c r="D1188" s="31"/>
      <c r="E1188" s="32"/>
      <c r="F1188" s="32"/>
      <c r="G1188" s="32" t="s">
        <v>691</v>
      </c>
      <c r="H1188" s="60">
        <v>10.25</v>
      </c>
      <c r="I1188" s="32" t="s">
        <v>692</v>
      </c>
      <c r="J1188" s="61">
        <v>155.08000000000001</v>
      </c>
    </row>
    <row r="1189" spans="1:10" ht="15" thickTop="1" x14ac:dyDescent="0.2">
      <c r="A1189" s="47"/>
      <c r="B1189" s="47"/>
      <c r="C1189" s="47"/>
      <c r="D1189" s="38"/>
      <c r="E1189" s="47"/>
      <c r="F1189" s="47"/>
      <c r="G1189" s="47"/>
      <c r="H1189" s="47"/>
      <c r="I1189" s="47"/>
      <c r="J1189" s="47"/>
    </row>
    <row r="1190" spans="1:10" ht="15" x14ac:dyDescent="0.2">
      <c r="A1190" s="43" t="s">
        <v>360</v>
      </c>
      <c r="B1190" s="43" t="s">
        <v>7</v>
      </c>
      <c r="C1190" s="43" t="s">
        <v>8</v>
      </c>
      <c r="D1190" s="34" t="s">
        <v>9</v>
      </c>
      <c r="E1190" s="174" t="s">
        <v>663</v>
      </c>
      <c r="F1190" s="174"/>
      <c r="G1190" s="43" t="s">
        <v>10</v>
      </c>
      <c r="H1190" s="43" t="s">
        <v>11</v>
      </c>
      <c r="I1190" s="43" t="s">
        <v>12</v>
      </c>
      <c r="J1190" s="43" t="s">
        <v>14</v>
      </c>
    </row>
    <row r="1191" spans="1:10" ht="38.25" x14ac:dyDescent="0.2">
      <c r="A1191" s="44" t="s">
        <v>664</v>
      </c>
      <c r="B1191" s="44" t="s">
        <v>361</v>
      </c>
      <c r="C1191" s="44" t="s">
        <v>20</v>
      </c>
      <c r="D1191" s="35" t="s">
        <v>362</v>
      </c>
      <c r="E1191" s="175" t="s">
        <v>965</v>
      </c>
      <c r="F1191" s="175"/>
      <c r="G1191" s="44" t="s">
        <v>92</v>
      </c>
      <c r="H1191" s="53">
        <v>1</v>
      </c>
      <c r="I1191" s="54">
        <v>59.22</v>
      </c>
      <c r="J1191" s="54">
        <v>59.22</v>
      </c>
    </row>
    <row r="1192" spans="1:10" ht="25.5" x14ac:dyDescent="0.2">
      <c r="A1192" s="45" t="s">
        <v>666</v>
      </c>
      <c r="B1192" s="45" t="s">
        <v>1125</v>
      </c>
      <c r="C1192" s="45" t="s">
        <v>20</v>
      </c>
      <c r="D1192" s="36" t="s">
        <v>1126</v>
      </c>
      <c r="E1192" s="170" t="s">
        <v>672</v>
      </c>
      <c r="F1192" s="170"/>
      <c r="G1192" s="45" t="s">
        <v>673</v>
      </c>
      <c r="H1192" s="55">
        <v>0.44500000000000001</v>
      </c>
      <c r="I1192" s="56">
        <v>14.5</v>
      </c>
      <c r="J1192" s="56">
        <v>6.45</v>
      </c>
    </row>
    <row r="1193" spans="1:10" ht="25.5" x14ac:dyDescent="0.2">
      <c r="A1193" s="45" t="s">
        <v>666</v>
      </c>
      <c r="B1193" s="45" t="s">
        <v>966</v>
      </c>
      <c r="C1193" s="45" t="s">
        <v>20</v>
      </c>
      <c r="D1193" s="36" t="s">
        <v>967</v>
      </c>
      <c r="E1193" s="170" t="s">
        <v>672</v>
      </c>
      <c r="F1193" s="170"/>
      <c r="G1193" s="45" t="s">
        <v>673</v>
      </c>
      <c r="H1193" s="55">
        <v>0.44500000000000001</v>
      </c>
      <c r="I1193" s="56">
        <v>18.399999999999999</v>
      </c>
      <c r="J1193" s="56">
        <v>8.18</v>
      </c>
    </row>
    <row r="1194" spans="1:10" x14ac:dyDescent="0.2">
      <c r="A1194" s="46" t="s">
        <v>676</v>
      </c>
      <c r="B1194" s="46" t="s">
        <v>1144</v>
      </c>
      <c r="C1194" s="46" t="s">
        <v>20</v>
      </c>
      <c r="D1194" s="37" t="s">
        <v>1145</v>
      </c>
      <c r="E1194" s="171" t="s">
        <v>679</v>
      </c>
      <c r="F1194" s="171"/>
      <c r="G1194" s="46" t="s">
        <v>211</v>
      </c>
      <c r="H1194" s="57">
        <v>4.2900000000000001E-2</v>
      </c>
      <c r="I1194" s="58">
        <v>56.46</v>
      </c>
      <c r="J1194" s="58">
        <v>2.42</v>
      </c>
    </row>
    <row r="1195" spans="1:10" x14ac:dyDescent="0.2">
      <c r="A1195" s="46" t="s">
        <v>676</v>
      </c>
      <c r="B1195" s="46" t="s">
        <v>1150</v>
      </c>
      <c r="C1195" s="46" t="s">
        <v>20</v>
      </c>
      <c r="D1195" s="37" t="s">
        <v>1151</v>
      </c>
      <c r="E1195" s="171" t="s">
        <v>679</v>
      </c>
      <c r="F1195" s="171"/>
      <c r="G1195" s="46" t="s">
        <v>211</v>
      </c>
      <c r="H1195" s="57">
        <v>0.14849999999999999</v>
      </c>
      <c r="I1195" s="58">
        <v>1.95</v>
      </c>
      <c r="J1195" s="58">
        <v>0.28000000000000003</v>
      </c>
    </row>
    <row r="1196" spans="1:10" x14ac:dyDescent="0.2">
      <c r="A1196" s="46" t="s">
        <v>676</v>
      </c>
      <c r="B1196" s="46" t="s">
        <v>1154</v>
      </c>
      <c r="C1196" s="46" t="s">
        <v>20</v>
      </c>
      <c r="D1196" s="37" t="s">
        <v>1155</v>
      </c>
      <c r="E1196" s="171" t="s">
        <v>679</v>
      </c>
      <c r="F1196" s="171"/>
      <c r="G1196" s="46" t="s">
        <v>211</v>
      </c>
      <c r="H1196" s="57">
        <v>7.0099999999999996E-2</v>
      </c>
      <c r="I1196" s="58">
        <v>49.03</v>
      </c>
      <c r="J1196" s="58">
        <v>3.43</v>
      </c>
    </row>
    <row r="1197" spans="1:10" ht="25.5" x14ac:dyDescent="0.2">
      <c r="A1197" s="46" t="s">
        <v>676</v>
      </c>
      <c r="B1197" s="46" t="s">
        <v>1179</v>
      </c>
      <c r="C1197" s="46" t="s">
        <v>20</v>
      </c>
      <c r="D1197" s="37" t="s">
        <v>1180</v>
      </c>
      <c r="E1197" s="171" t="s">
        <v>679</v>
      </c>
      <c r="F1197" s="171"/>
      <c r="G1197" s="46" t="s">
        <v>92</v>
      </c>
      <c r="H1197" s="57">
        <v>1.04</v>
      </c>
      <c r="I1197" s="58">
        <v>36.99</v>
      </c>
      <c r="J1197" s="58">
        <v>38.46</v>
      </c>
    </row>
    <row r="1198" spans="1:10" ht="25.5" x14ac:dyDescent="0.2">
      <c r="A1198" s="40"/>
      <c r="B1198" s="40"/>
      <c r="C1198" s="40"/>
      <c r="D1198" s="50"/>
      <c r="E1198" s="40" t="s">
        <v>686</v>
      </c>
      <c r="F1198" s="59">
        <v>10.199999999999999</v>
      </c>
      <c r="G1198" s="40" t="s">
        <v>687</v>
      </c>
      <c r="H1198" s="59">
        <v>0</v>
      </c>
      <c r="I1198" s="40" t="s">
        <v>688</v>
      </c>
      <c r="J1198" s="59">
        <v>10.199999999999999</v>
      </c>
    </row>
    <row r="1199" spans="1:10" ht="25.5" x14ac:dyDescent="0.2">
      <c r="A1199" s="40"/>
      <c r="B1199" s="40"/>
      <c r="C1199" s="40"/>
      <c r="D1199" s="50"/>
      <c r="E1199" s="40" t="s">
        <v>689</v>
      </c>
      <c r="F1199" s="59">
        <v>17.059999999999999</v>
      </c>
      <c r="G1199" s="40"/>
      <c r="H1199" s="172" t="s">
        <v>690</v>
      </c>
      <c r="I1199" s="172"/>
      <c r="J1199" s="59">
        <v>76.28</v>
      </c>
    </row>
    <row r="1200" spans="1:10" ht="26.25" thickBot="1" x14ac:dyDescent="0.25">
      <c r="A1200" s="32"/>
      <c r="B1200" s="32"/>
      <c r="C1200" s="32"/>
      <c r="D1200" s="31"/>
      <c r="E1200" s="32"/>
      <c r="F1200" s="32"/>
      <c r="G1200" s="32" t="s">
        <v>691</v>
      </c>
      <c r="H1200" s="60">
        <v>23.28</v>
      </c>
      <c r="I1200" s="32" t="s">
        <v>692</v>
      </c>
      <c r="J1200" s="61">
        <v>1775.79</v>
      </c>
    </row>
    <row r="1201" spans="1:10" ht="15" thickTop="1" x14ac:dyDescent="0.2">
      <c r="A1201" s="47"/>
      <c r="B1201" s="47"/>
      <c r="C1201" s="47"/>
      <c r="D1201" s="38"/>
      <c r="E1201" s="47"/>
      <c r="F1201" s="47"/>
      <c r="G1201" s="47"/>
      <c r="H1201" s="47"/>
      <c r="I1201" s="47"/>
      <c r="J1201" s="47"/>
    </row>
    <row r="1202" spans="1:10" ht="15" x14ac:dyDescent="0.2">
      <c r="A1202" s="43" t="s">
        <v>363</v>
      </c>
      <c r="B1202" s="43" t="s">
        <v>7</v>
      </c>
      <c r="C1202" s="43" t="s">
        <v>8</v>
      </c>
      <c r="D1202" s="34" t="s">
        <v>9</v>
      </c>
      <c r="E1202" s="174" t="s">
        <v>663</v>
      </c>
      <c r="F1202" s="174"/>
      <c r="G1202" s="43" t="s">
        <v>10</v>
      </c>
      <c r="H1202" s="43" t="s">
        <v>11</v>
      </c>
      <c r="I1202" s="43" t="s">
        <v>12</v>
      </c>
      <c r="J1202" s="43" t="s">
        <v>14</v>
      </c>
    </row>
    <row r="1203" spans="1:10" ht="38.25" x14ac:dyDescent="0.2">
      <c r="A1203" s="44" t="s">
        <v>664</v>
      </c>
      <c r="B1203" s="44" t="s">
        <v>364</v>
      </c>
      <c r="C1203" s="44" t="s">
        <v>20</v>
      </c>
      <c r="D1203" s="35" t="s">
        <v>365</v>
      </c>
      <c r="E1203" s="175" t="s">
        <v>965</v>
      </c>
      <c r="F1203" s="175"/>
      <c r="G1203" s="44" t="s">
        <v>92</v>
      </c>
      <c r="H1203" s="53">
        <v>1</v>
      </c>
      <c r="I1203" s="54">
        <v>13.99</v>
      </c>
      <c r="J1203" s="54">
        <v>13.99</v>
      </c>
    </row>
    <row r="1204" spans="1:10" ht="25.5" x14ac:dyDescent="0.2">
      <c r="A1204" s="45" t="s">
        <v>666</v>
      </c>
      <c r="B1204" s="45" t="s">
        <v>1125</v>
      </c>
      <c r="C1204" s="45" t="s">
        <v>20</v>
      </c>
      <c r="D1204" s="36" t="s">
        <v>1126</v>
      </c>
      <c r="E1204" s="170" t="s">
        <v>672</v>
      </c>
      <c r="F1204" s="170"/>
      <c r="G1204" s="45" t="s">
        <v>673</v>
      </c>
      <c r="H1204" s="55">
        <v>0.31900000000000001</v>
      </c>
      <c r="I1204" s="56">
        <v>14.5</v>
      </c>
      <c r="J1204" s="56">
        <v>4.62</v>
      </c>
    </row>
    <row r="1205" spans="1:10" ht="25.5" x14ac:dyDescent="0.2">
      <c r="A1205" s="45" t="s">
        <v>666</v>
      </c>
      <c r="B1205" s="45" t="s">
        <v>966</v>
      </c>
      <c r="C1205" s="45" t="s">
        <v>20</v>
      </c>
      <c r="D1205" s="36" t="s">
        <v>967</v>
      </c>
      <c r="E1205" s="170" t="s">
        <v>672</v>
      </c>
      <c r="F1205" s="170"/>
      <c r="G1205" s="45" t="s">
        <v>673</v>
      </c>
      <c r="H1205" s="55">
        <v>0.31900000000000001</v>
      </c>
      <c r="I1205" s="56">
        <v>18.399999999999999</v>
      </c>
      <c r="J1205" s="56">
        <v>5.86</v>
      </c>
    </row>
    <row r="1206" spans="1:10" x14ac:dyDescent="0.2">
      <c r="A1206" s="46" t="s">
        <v>676</v>
      </c>
      <c r="B1206" s="46" t="s">
        <v>1150</v>
      </c>
      <c r="C1206" s="46" t="s">
        <v>20</v>
      </c>
      <c r="D1206" s="37" t="s">
        <v>1151</v>
      </c>
      <c r="E1206" s="171" t="s">
        <v>679</v>
      </c>
      <c r="F1206" s="171"/>
      <c r="G1206" s="46" t="s">
        <v>211</v>
      </c>
      <c r="H1206" s="57">
        <v>0.106</v>
      </c>
      <c r="I1206" s="58">
        <v>1.95</v>
      </c>
      <c r="J1206" s="58">
        <v>0.2</v>
      </c>
    </row>
    <row r="1207" spans="1:10" x14ac:dyDescent="0.2">
      <c r="A1207" s="46" t="s">
        <v>676</v>
      </c>
      <c r="B1207" s="46" t="s">
        <v>1181</v>
      </c>
      <c r="C1207" s="46" t="s">
        <v>20</v>
      </c>
      <c r="D1207" s="37" t="s">
        <v>1182</v>
      </c>
      <c r="E1207" s="171" t="s">
        <v>679</v>
      </c>
      <c r="F1207" s="171"/>
      <c r="G1207" s="46" t="s">
        <v>92</v>
      </c>
      <c r="H1207" s="57">
        <v>1.0609999999999999</v>
      </c>
      <c r="I1207" s="58">
        <v>3.12</v>
      </c>
      <c r="J1207" s="58">
        <v>3.31</v>
      </c>
    </row>
    <row r="1208" spans="1:10" ht="25.5" x14ac:dyDescent="0.2">
      <c r="A1208" s="40"/>
      <c r="B1208" s="40"/>
      <c r="C1208" s="40"/>
      <c r="D1208" s="50"/>
      <c r="E1208" s="40" t="s">
        <v>686</v>
      </c>
      <c r="F1208" s="59">
        <v>7.31</v>
      </c>
      <c r="G1208" s="40" t="s">
        <v>687</v>
      </c>
      <c r="H1208" s="59">
        <v>0</v>
      </c>
      <c r="I1208" s="40" t="s">
        <v>688</v>
      </c>
      <c r="J1208" s="59">
        <v>7.31</v>
      </c>
    </row>
    <row r="1209" spans="1:10" ht="25.5" x14ac:dyDescent="0.2">
      <c r="A1209" s="40"/>
      <c r="B1209" s="40"/>
      <c r="C1209" s="40"/>
      <c r="D1209" s="50"/>
      <c r="E1209" s="40" t="s">
        <v>689</v>
      </c>
      <c r="F1209" s="59">
        <v>4.03</v>
      </c>
      <c r="G1209" s="40"/>
      <c r="H1209" s="172" t="s">
        <v>690</v>
      </c>
      <c r="I1209" s="172"/>
      <c r="J1209" s="59">
        <v>18.02</v>
      </c>
    </row>
    <row r="1210" spans="1:10" ht="26.25" thickBot="1" x14ac:dyDescent="0.25">
      <c r="A1210" s="32"/>
      <c r="B1210" s="32"/>
      <c r="C1210" s="32"/>
      <c r="D1210" s="31"/>
      <c r="E1210" s="32"/>
      <c r="F1210" s="32"/>
      <c r="G1210" s="32" t="s">
        <v>691</v>
      </c>
      <c r="H1210" s="60">
        <v>33.71</v>
      </c>
      <c r="I1210" s="32" t="s">
        <v>692</v>
      </c>
      <c r="J1210" s="61">
        <v>607.45000000000005</v>
      </c>
    </row>
    <row r="1211" spans="1:10" ht="15" thickTop="1" x14ac:dyDescent="0.2">
      <c r="A1211" s="47"/>
      <c r="B1211" s="47"/>
      <c r="C1211" s="47"/>
      <c r="D1211" s="38"/>
      <c r="E1211" s="47"/>
      <c r="F1211" s="47"/>
      <c r="G1211" s="47"/>
      <c r="H1211" s="47"/>
      <c r="I1211" s="47"/>
      <c r="J1211" s="47"/>
    </row>
    <row r="1212" spans="1:10" ht="15" x14ac:dyDescent="0.2">
      <c r="A1212" s="43" t="s">
        <v>366</v>
      </c>
      <c r="B1212" s="43" t="s">
        <v>7</v>
      </c>
      <c r="C1212" s="43" t="s">
        <v>8</v>
      </c>
      <c r="D1212" s="34" t="s">
        <v>9</v>
      </c>
      <c r="E1212" s="174" t="s">
        <v>663</v>
      </c>
      <c r="F1212" s="174"/>
      <c r="G1212" s="43" t="s">
        <v>10</v>
      </c>
      <c r="H1212" s="43" t="s">
        <v>11</v>
      </c>
      <c r="I1212" s="43" t="s">
        <v>12</v>
      </c>
      <c r="J1212" s="43" t="s">
        <v>14</v>
      </c>
    </row>
    <row r="1213" spans="1:10" ht="38.25" x14ac:dyDescent="0.2">
      <c r="A1213" s="44" t="s">
        <v>664</v>
      </c>
      <c r="B1213" s="44" t="s">
        <v>367</v>
      </c>
      <c r="C1213" s="44" t="s">
        <v>20</v>
      </c>
      <c r="D1213" s="35" t="s">
        <v>368</v>
      </c>
      <c r="E1213" s="175" t="s">
        <v>965</v>
      </c>
      <c r="F1213" s="175"/>
      <c r="G1213" s="44" t="s">
        <v>92</v>
      </c>
      <c r="H1213" s="53">
        <v>1</v>
      </c>
      <c r="I1213" s="54">
        <v>16.600000000000001</v>
      </c>
      <c r="J1213" s="54">
        <v>16.600000000000001</v>
      </c>
    </row>
    <row r="1214" spans="1:10" ht="25.5" x14ac:dyDescent="0.2">
      <c r="A1214" s="45" t="s">
        <v>666</v>
      </c>
      <c r="B1214" s="45" t="s">
        <v>1125</v>
      </c>
      <c r="C1214" s="45" t="s">
        <v>20</v>
      </c>
      <c r="D1214" s="36" t="s">
        <v>1126</v>
      </c>
      <c r="E1214" s="170" t="s">
        <v>672</v>
      </c>
      <c r="F1214" s="170"/>
      <c r="G1214" s="45" t="s">
        <v>673</v>
      </c>
      <c r="H1214" s="55">
        <v>0.36899999999999999</v>
      </c>
      <c r="I1214" s="56">
        <v>14.5</v>
      </c>
      <c r="J1214" s="56">
        <v>5.35</v>
      </c>
    </row>
    <row r="1215" spans="1:10" ht="25.5" x14ac:dyDescent="0.2">
      <c r="A1215" s="45" t="s">
        <v>666</v>
      </c>
      <c r="B1215" s="45" t="s">
        <v>966</v>
      </c>
      <c r="C1215" s="45" t="s">
        <v>20</v>
      </c>
      <c r="D1215" s="36" t="s">
        <v>967</v>
      </c>
      <c r="E1215" s="170" t="s">
        <v>672</v>
      </c>
      <c r="F1215" s="170"/>
      <c r="G1215" s="45" t="s">
        <v>673</v>
      </c>
      <c r="H1215" s="55">
        <v>0.36899999999999999</v>
      </c>
      <c r="I1215" s="56">
        <v>18.399999999999999</v>
      </c>
      <c r="J1215" s="56">
        <v>6.78</v>
      </c>
    </row>
    <row r="1216" spans="1:10" x14ac:dyDescent="0.2">
      <c r="A1216" s="46" t="s">
        <v>676</v>
      </c>
      <c r="B1216" s="46" t="s">
        <v>1150</v>
      </c>
      <c r="C1216" s="46" t="s">
        <v>20</v>
      </c>
      <c r="D1216" s="37" t="s">
        <v>1151</v>
      </c>
      <c r="E1216" s="171" t="s">
        <v>679</v>
      </c>
      <c r="F1216" s="171"/>
      <c r="G1216" s="46" t="s">
        <v>211</v>
      </c>
      <c r="H1216" s="57">
        <v>0.123</v>
      </c>
      <c r="I1216" s="58">
        <v>1.95</v>
      </c>
      <c r="J1216" s="58">
        <v>0.23</v>
      </c>
    </row>
    <row r="1217" spans="1:10" x14ac:dyDescent="0.2">
      <c r="A1217" s="46" t="s">
        <v>676</v>
      </c>
      <c r="B1217" s="46" t="s">
        <v>1183</v>
      </c>
      <c r="C1217" s="46" t="s">
        <v>20</v>
      </c>
      <c r="D1217" s="37" t="s">
        <v>1184</v>
      </c>
      <c r="E1217" s="171" t="s">
        <v>679</v>
      </c>
      <c r="F1217" s="171"/>
      <c r="G1217" s="46" t="s">
        <v>92</v>
      </c>
      <c r="H1217" s="57">
        <v>1.0609999999999999</v>
      </c>
      <c r="I1217" s="58">
        <v>4</v>
      </c>
      <c r="J1217" s="58">
        <v>4.24</v>
      </c>
    </row>
    <row r="1218" spans="1:10" ht="25.5" x14ac:dyDescent="0.2">
      <c r="A1218" s="40"/>
      <c r="B1218" s="40"/>
      <c r="C1218" s="40"/>
      <c r="D1218" s="50"/>
      <c r="E1218" s="40" t="s">
        <v>686</v>
      </c>
      <c r="F1218" s="59">
        <v>8.4600000000000009</v>
      </c>
      <c r="G1218" s="40" t="s">
        <v>687</v>
      </c>
      <c r="H1218" s="59">
        <v>0</v>
      </c>
      <c r="I1218" s="40" t="s">
        <v>688</v>
      </c>
      <c r="J1218" s="59">
        <v>8.4600000000000009</v>
      </c>
    </row>
    <row r="1219" spans="1:10" ht="25.5" x14ac:dyDescent="0.2">
      <c r="A1219" s="40"/>
      <c r="B1219" s="40"/>
      <c r="C1219" s="40"/>
      <c r="D1219" s="50"/>
      <c r="E1219" s="40" t="s">
        <v>689</v>
      </c>
      <c r="F1219" s="59">
        <v>4.78</v>
      </c>
      <c r="G1219" s="40"/>
      <c r="H1219" s="172" t="s">
        <v>690</v>
      </c>
      <c r="I1219" s="172"/>
      <c r="J1219" s="59">
        <v>21.38</v>
      </c>
    </row>
    <row r="1220" spans="1:10" ht="26.25" thickBot="1" x14ac:dyDescent="0.25">
      <c r="A1220" s="32"/>
      <c r="B1220" s="32"/>
      <c r="C1220" s="32"/>
      <c r="D1220" s="31"/>
      <c r="E1220" s="32"/>
      <c r="F1220" s="32"/>
      <c r="G1220" s="32" t="s">
        <v>691</v>
      </c>
      <c r="H1220" s="60">
        <v>46.12</v>
      </c>
      <c r="I1220" s="32" t="s">
        <v>692</v>
      </c>
      <c r="J1220" s="61">
        <v>986.04</v>
      </c>
    </row>
    <row r="1221" spans="1:10" ht="15" thickTop="1" x14ac:dyDescent="0.2">
      <c r="A1221" s="47"/>
      <c r="B1221" s="47"/>
      <c r="C1221" s="47"/>
      <c r="D1221" s="38"/>
      <c r="E1221" s="47"/>
      <c r="F1221" s="47"/>
      <c r="G1221" s="47"/>
      <c r="H1221" s="47"/>
      <c r="I1221" s="47"/>
      <c r="J1221" s="47"/>
    </row>
    <row r="1222" spans="1:10" ht="15" x14ac:dyDescent="0.2">
      <c r="A1222" s="43" t="s">
        <v>369</v>
      </c>
      <c r="B1222" s="43" t="s">
        <v>7</v>
      </c>
      <c r="C1222" s="43" t="s">
        <v>8</v>
      </c>
      <c r="D1222" s="34" t="s">
        <v>9</v>
      </c>
      <c r="E1222" s="174" t="s">
        <v>663</v>
      </c>
      <c r="F1222" s="174"/>
      <c r="G1222" s="43" t="s">
        <v>10</v>
      </c>
      <c r="H1222" s="43" t="s">
        <v>11</v>
      </c>
      <c r="I1222" s="43" t="s">
        <v>12</v>
      </c>
      <c r="J1222" s="43" t="s">
        <v>14</v>
      </c>
    </row>
    <row r="1223" spans="1:10" ht="51" x14ac:dyDescent="0.2">
      <c r="A1223" s="44" t="s">
        <v>664</v>
      </c>
      <c r="B1223" s="44" t="s">
        <v>370</v>
      </c>
      <c r="C1223" s="44" t="s">
        <v>20</v>
      </c>
      <c r="D1223" s="35" t="s">
        <v>371</v>
      </c>
      <c r="E1223" s="175" t="s">
        <v>965</v>
      </c>
      <c r="F1223" s="175"/>
      <c r="G1223" s="44" t="s">
        <v>92</v>
      </c>
      <c r="H1223" s="53">
        <v>1</v>
      </c>
      <c r="I1223" s="54">
        <v>13.72</v>
      </c>
      <c r="J1223" s="54">
        <v>13.72</v>
      </c>
    </row>
    <row r="1224" spans="1:10" ht="25.5" x14ac:dyDescent="0.2">
      <c r="A1224" s="45" t="s">
        <v>666</v>
      </c>
      <c r="B1224" s="45" t="s">
        <v>1125</v>
      </c>
      <c r="C1224" s="45" t="s">
        <v>20</v>
      </c>
      <c r="D1224" s="36" t="s">
        <v>1126</v>
      </c>
      <c r="E1224" s="170" t="s">
        <v>672</v>
      </c>
      <c r="F1224" s="170"/>
      <c r="G1224" s="45" t="s">
        <v>673</v>
      </c>
      <c r="H1224" s="55">
        <v>0.13300000000000001</v>
      </c>
      <c r="I1224" s="56">
        <v>14.5</v>
      </c>
      <c r="J1224" s="56">
        <v>1.92</v>
      </c>
    </row>
    <row r="1225" spans="1:10" ht="25.5" x14ac:dyDescent="0.2">
      <c r="A1225" s="45" t="s">
        <v>666</v>
      </c>
      <c r="B1225" s="45" t="s">
        <v>966</v>
      </c>
      <c r="C1225" s="45" t="s">
        <v>20</v>
      </c>
      <c r="D1225" s="36" t="s">
        <v>967</v>
      </c>
      <c r="E1225" s="170" t="s">
        <v>672</v>
      </c>
      <c r="F1225" s="170"/>
      <c r="G1225" s="45" t="s">
        <v>673</v>
      </c>
      <c r="H1225" s="55">
        <v>0.13300000000000001</v>
      </c>
      <c r="I1225" s="56">
        <v>18.399999999999999</v>
      </c>
      <c r="J1225" s="56">
        <v>2.44</v>
      </c>
    </row>
    <row r="1226" spans="1:10" x14ac:dyDescent="0.2">
      <c r="A1226" s="46" t="s">
        <v>676</v>
      </c>
      <c r="B1226" s="46" t="s">
        <v>1185</v>
      </c>
      <c r="C1226" s="46" t="s">
        <v>20</v>
      </c>
      <c r="D1226" s="37" t="s">
        <v>1186</v>
      </c>
      <c r="E1226" s="171" t="s">
        <v>679</v>
      </c>
      <c r="F1226" s="171"/>
      <c r="G1226" s="46" t="s">
        <v>92</v>
      </c>
      <c r="H1226" s="57">
        <v>1.0429999999999999</v>
      </c>
      <c r="I1226" s="58">
        <v>8.98</v>
      </c>
      <c r="J1226" s="58">
        <v>9.36</v>
      </c>
    </row>
    <row r="1227" spans="1:10" ht="25.5" x14ac:dyDescent="0.2">
      <c r="A1227" s="40"/>
      <c r="B1227" s="40"/>
      <c r="C1227" s="40"/>
      <c r="D1227" s="50"/>
      <c r="E1227" s="40" t="s">
        <v>686</v>
      </c>
      <c r="F1227" s="59">
        <v>3.04</v>
      </c>
      <c r="G1227" s="40" t="s">
        <v>687</v>
      </c>
      <c r="H1227" s="59">
        <v>0</v>
      </c>
      <c r="I1227" s="40" t="s">
        <v>688</v>
      </c>
      <c r="J1227" s="59">
        <v>3.04</v>
      </c>
    </row>
    <row r="1228" spans="1:10" ht="25.5" x14ac:dyDescent="0.2">
      <c r="A1228" s="40"/>
      <c r="B1228" s="40"/>
      <c r="C1228" s="40"/>
      <c r="D1228" s="50"/>
      <c r="E1228" s="40" t="s">
        <v>689</v>
      </c>
      <c r="F1228" s="59">
        <v>3.95</v>
      </c>
      <c r="G1228" s="40"/>
      <c r="H1228" s="172" t="s">
        <v>690</v>
      </c>
      <c r="I1228" s="172"/>
      <c r="J1228" s="59">
        <v>17.670000000000002</v>
      </c>
    </row>
    <row r="1229" spans="1:10" ht="26.25" thickBot="1" x14ac:dyDescent="0.25">
      <c r="A1229" s="32"/>
      <c r="B1229" s="32"/>
      <c r="C1229" s="32"/>
      <c r="D1229" s="31"/>
      <c r="E1229" s="32"/>
      <c r="F1229" s="32"/>
      <c r="G1229" s="32" t="s">
        <v>691</v>
      </c>
      <c r="H1229" s="60">
        <v>2.1</v>
      </c>
      <c r="I1229" s="32" t="s">
        <v>692</v>
      </c>
      <c r="J1229" s="61">
        <v>37.1</v>
      </c>
    </row>
    <row r="1230" spans="1:10" ht="15" thickTop="1" x14ac:dyDescent="0.2">
      <c r="A1230" s="47"/>
      <c r="B1230" s="47"/>
      <c r="C1230" s="47"/>
      <c r="D1230" s="38"/>
      <c r="E1230" s="47"/>
      <c r="F1230" s="47"/>
      <c r="G1230" s="47"/>
      <c r="H1230" s="47"/>
      <c r="I1230" s="47"/>
      <c r="J1230" s="47"/>
    </row>
    <row r="1231" spans="1:10" x14ac:dyDescent="0.2">
      <c r="A1231" s="42" t="s">
        <v>372</v>
      </c>
      <c r="B1231" s="42"/>
      <c r="C1231" s="42"/>
      <c r="D1231" s="33" t="s">
        <v>373</v>
      </c>
      <c r="E1231" s="42"/>
      <c r="F1231" s="173"/>
      <c r="G1231" s="173"/>
      <c r="H1231" s="42"/>
      <c r="I1231" s="42"/>
      <c r="J1231" s="52">
        <v>2247.25</v>
      </c>
    </row>
    <row r="1232" spans="1:10" ht="15" x14ac:dyDescent="0.2">
      <c r="A1232" s="43" t="s">
        <v>374</v>
      </c>
      <c r="B1232" s="43" t="s">
        <v>7</v>
      </c>
      <c r="C1232" s="43" t="s">
        <v>8</v>
      </c>
      <c r="D1232" s="34" t="s">
        <v>9</v>
      </c>
      <c r="E1232" s="174" t="s">
        <v>663</v>
      </c>
      <c r="F1232" s="174"/>
      <c r="G1232" s="43" t="s">
        <v>10</v>
      </c>
      <c r="H1232" s="43" t="s">
        <v>11</v>
      </c>
      <c r="I1232" s="43" t="s">
        <v>12</v>
      </c>
      <c r="J1232" s="43" t="s">
        <v>14</v>
      </c>
    </row>
    <row r="1233" spans="1:10" x14ac:dyDescent="0.2">
      <c r="A1233" s="44" t="s">
        <v>664</v>
      </c>
      <c r="B1233" s="44" t="s">
        <v>375</v>
      </c>
      <c r="C1233" s="44" t="s">
        <v>25</v>
      </c>
      <c r="D1233" s="35" t="s">
        <v>376</v>
      </c>
      <c r="E1233" s="175" t="s">
        <v>693</v>
      </c>
      <c r="F1233" s="175"/>
      <c r="G1233" s="44" t="s">
        <v>211</v>
      </c>
      <c r="H1233" s="53">
        <v>1</v>
      </c>
      <c r="I1233" s="54">
        <v>4.37</v>
      </c>
      <c r="J1233" s="54">
        <v>4.37</v>
      </c>
    </row>
    <row r="1234" spans="1:10" ht="25.5" x14ac:dyDescent="0.2">
      <c r="A1234" s="45" t="s">
        <v>666</v>
      </c>
      <c r="B1234" s="45" t="s">
        <v>1131</v>
      </c>
      <c r="C1234" s="45" t="s">
        <v>25</v>
      </c>
      <c r="D1234" s="36" t="s">
        <v>967</v>
      </c>
      <c r="E1234" s="170" t="s">
        <v>693</v>
      </c>
      <c r="F1234" s="170"/>
      <c r="G1234" s="45" t="s">
        <v>673</v>
      </c>
      <c r="H1234" s="55">
        <v>0.08</v>
      </c>
      <c r="I1234" s="56">
        <v>18.399999999999999</v>
      </c>
      <c r="J1234" s="56">
        <v>1.47</v>
      </c>
    </row>
    <row r="1235" spans="1:10" ht="25.5" x14ac:dyDescent="0.2">
      <c r="A1235" s="45" t="s">
        <v>666</v>
      </c>
      <c r="B1235" s="45" t="s">
        <v>1132</v>
      </c>
      <c r="C1235" s="45" t="s">
        <v>25</v>
      </c>
      <c r="D1235" s="36" t="s">
        <v>1126</v>
      </c>
      <c r="E1235" s="170" t="s">
        <v>693</v>
      </c>
      <c r="F1235" s="170"/>
      <c r="G1235" s="45" t="s">
        <v>673</v>
      </c>
      <c r="H1235" s="55">
        <v>0.08</v>
      </c>
      <c r="I1235" s="56">
        <v>14.7</v>
      </c>
      <c r="J1235" s="56">
        <v>1.17</v>
      </c>
    </row>
    <row r="1236" spans="1:10" x14ac:dyDescent="0.2">
      <c r="A1236" s="46" t="s">
        <v>676</v>
      </c>
      <c r="B1236" s="46" t="s">
        <v>1187</v>
      </c>
      <c r="C1236" s="46" t="s">
        <v>25</v>
      </c>
      <c r="D1236" s="37" t="s">
        <v>1188</v>
      </c>
      <c r="E1236" s="171" t="s">
        <v>679</v>
      </c>
      <c r="F1236" s="171"/>
      <c r="G1236" s="46" t="s">
        <v>143</v>
      </c>
      <c r="H1236" s="57">
        <v>0.01</v>
      </c>
      <c r="I1236" s="58">
        <v>49.9</v>
      </c>
      <c r="J1236" s="58">
        <v>0.49</v>
      </c>
    </row>
    <row r="1237" spans="1:10" x14ac:dyDescent="0.2">
      <c r="A1237" s="46" t="s">
        <v>676</v>
      </c>
      <c r="B1237" s="46" t="s">
        <v>1189</v>
      </c>
      <c r="C1237" s="46" t="s">
        <v>25</v>
      </c>
      <c r="D1237" s="37" t="s">
        <v>376</v>
      </c>
      <c r="E1237" s="171" t="s">
        <v>679</v>
      </c>
      <c r="F1237" s="171"/>
      <c r="G1237" s="46" t="s">
        <v>211</v>
      </c>
      <c r="H1237" s="57">
        <v>1</v>
      </c>
      <c r="I1237" s="58">
        <v>0.52</v>
      </c>
      <c r="J1237" s="58">
        <v>0.52</v>
      </c>
    </row>
    <row r="1238" spans="1:10" x14ac:dyDescent="0.2">
      <c r="A1238" s="46" t="s">
        <v>676</v>
      </c>
      <c r="B1238" s="46" t="s">
        <v>1190</v>
      </c>
      <c r="C1238" s="46" t="s">
        <v>25</v>
      </c>
      <c r="D1238" s="37" t="s">
        <v>1191</v>
      </c>
      <c r="E1238" s="171" t="s">
        <v>679</v>
      </c>
      <c r="F1238" s="171"/>
      <c r="G1238" s="46" t="s">
        <v>1192</v>
      </c>
      <c r="H1238" s="57">
        <v>0.08</v>
      </c>
      <c r="I1238" s="58">
        <v>9</v>
      </c>
      <c r="J1238" s="58">
        <v>0.72</v>
      </c>
    </row>
    <row r="1239" spans="1:10" ht="25.5" x14ac:dyDescent="0.2">
      <c r="A1239" s="40"/>
      <c r="B1239" s="40"/>
      <c r="C1239" s="40"/>
      <c r="D1239" s="50"/>
      <c r="E1239" s="40" t="s">
        <v>686</v>
      </c>
      <c r="F1239" s="59">
        <v>1.84</v>
      </c>
      <c r="G1239" s="40" t="s">
        <v>687</v>
      </c>
      <c r="H1239" s="59">
        <v>0</v>
      </c>
      <c r="I1239" s="40" t="s">
        <v>688</v>
      </c>
      <c r="J1239" s="59">
        <v>1.84</v>
      </c>
    </row>
    <row r="1240" spans="1:10" ht="25.5" x14ac:dyDescent="0.2">
      <c r="A1240" s="40"/>
      <c r="B1240" s="40"/>
      <c r="C1240" s="40"/>
      <c r="D1240" s="50"/>
      <c r="E1240" s="40" t="s">
        <v>689</v>
      </c>
      <c r="F1240" s="59">
        <v>1.25</v>
      </c>
      <c r="G1240" s="40"/>
      <c r="H1240" s="172" t="s">
        <v>690</v>
      </c>
      <c r="I1240" s="172"/>
      <c r="J1240" s="59">
        <v>5.62</v>
      </c>
    </row>
    <row r="1241" spans="1:10" ht="26.25" thickBot="1" x14ac:dyDescent="0.25">
      <c r="A1241" s="32"/>
      <c r="B1241" s="32"/>
      <c r="C1241" s="32"/>
      <c r="D1241" s="31"/>
      <c r="E1241" s="32"/>
      <c r="F1241" s="32"/>
      <c r="G1241" s="32" t="s">
        <v>691</v>
      </c>
      <c r="H1241" s="60">
        <v>5</v>
      </c>
      <c r="I1241" s="32" t="s">
        <v>692</v>
      </c>
      <c r="J1241" s="61">
        <v>28.1</v>
      </c>
    </row>
    <row r="1242" spans="1:10" ht="15" thickTop="1" x14ac:dyDescent="0.2">
      <c r="A1242" s="47"/>
      <c r="B1242" s="47"/>
      <c r="C1242" s="47"/>
      <c r="D1242" s="38"/>
      <c r="E1242" s="47"/>
      <c r="F1242" s="47"/>
      <c r="G1242" s="47"/>
      <c r="H1242" s="47"/>
      <c r="I1242" s="47"/>
      <c r="J1242" s="47"/>
    </row>
    <row r="1243" spans="1:10" ht="15" x14ac:dyDescent="0.2">
      <c r="A1243" s="43" t="s">
        <v>377</v>
      </c>
      <c r="B1243" s="43" t="s">
        <v>7</v>
      </c>
      <c r="C1243" s="43" t="s">
        <v>8</v>
      </c>
      <c r="D1243" s="34" t="s">
        <v>9</v>
      </c>
      <c r="E1243" s="174" t="s">
        <v>663</v>
      </c>
      <c r="F1243" s="174"/>
      <c r="G1243" s="43" t="s">
        <v>10</v>
      </c>
      <c r="H1243" s="43" t="s">
        <v>11</v>
      </c>
      <c r="I1243" s="43" t="s">
        <v>12</v>
      </c>
      <c r="J1243" s="43" t="s">
        <v>14</v>
      </c>
    </row>
    <row r="1244" spans="1:10" ht="38.25" x14ac:dyDescent="0.2">
      <c r="A1244" s="44" t="s">
        <v>664</v>
      </c>
      <c r="B1244" s="44" t="s">
        <v>378</v>
      </c>
      <c r="C1244" s="44" t="s">
        <v>20</v>
      </c>
      <c r="D1244" s="35" t="s">
        <v>379</v>
      </c>
      <c r="E1244" s="175" t="s">
        <v>965</v>
      </c>
      <c r="F1244" s="175"/>
      <c r="G1244" s="44" t="s">
        <v>211</v>
      </c>
      <c r="H1244" s="53">
        <v>1</v>
      </c>
      <c r="I1244" s="54">
        <v>7.41</v>
      </c>
      <c r="J1244" s="54">
        <v>7.41</v>
      </c>
    </row>
    <row r="1245" spans="1:10" ht="25.5" x14ac:dyDescent="0.2">
      <c r="A1245" s="45" t="s">
        <v>666</v>
      </c>
      <c r="B1245" s="45" t="s">
        <v>1125</v>
      </c>
      <c r="C1245" s="45" t="s">
        <v>20</v>
      </c>
      <c r="D1245" s="36" t="s">
        <v>1126</v>
      </c>
      <c r="E1245" s="170" t="s">
        <v>672</v>
      </c>
      <c r="F1245" s="170"/>
      <c r="G1245" s="45" t="s">
        <v>673</v>
      </c>
      <c r="H1245" s="55">
        <v>0.15</v>
      </c>
      <c r="I1245" s="56">
        <v>14.5</v>
      </c>
      <c r="J1245" s="56">
        <v>2.17</v>
      </c>
    </row>
    <row r="1246" spans="1:10" ht="25.5" x14ac:dyDescent="0.2">
      <c r="A1246" s="45" t="s">
        <v>666</v>
      </c>
      <c r="B1246" s="45" t="s">
        <v>966</v>
      </c>
      <c r="C1246" s="45" t="s">
        <v>20</v>
      </c>
      <c r="D1246" s="36" t="s">
        <v>967</v>
      </c>
      <c r="E1246" s="170" t="s">
        <v>672</v>
      </c>
      <c r="F1246" s="170"/>
      <c r="G1246" s="45" t="s">
        <v>673</v>
      </c>
      <c r="H1246" s="55">
        <v>0.15</v>
      </c>
      <c r="I1246" s="56">
        <v>18.399999999999999</v>
      </c>
      <c r="J1246" s="56">
        <v>2.76</v>
      </c>
    </row>
    <row r="1247" spans="1:10" x14ac:dyDescent="0.2">
      <c r="A1247" s="46" t="s">
        <v>676</v>
      </c>
      <c r="B1247" s="46" t="s">
        <v>1144</v>
      </c>
      <c r="C1247" s="46" t="s">
        <v>20</v>
      </c>
      <c r="D1247" s="37" t="s">
        <v>1145</v>
      </c>
      <c r="E1247" s="171" t="s">
        <v>679</v>
      </c>
      <c r="F1247" s="171"/>
      <c r="G1247" s="46" t="s">
        <v>211</v>
      </c>
      <c r="H1247" s="57">
        <v>7.0000000000000001E-3</v>
      </c>
      <c r="I1247" s="58">
        <v>56.46</v>
      </c>
      <c r="J1247" s="58">
        <v>0.39</v>
      </c>
    </row>
    <row r="1248" spans="1:10" ht="25.5" x14ac:dyDescent="0.2">
      <c r="A1248" s="46" t="s">
        <v>676</v>
      </c>
      <c r="B1248" s="46" t="s">
        <v>1193</v>
      </c>
      <c r="C1248" s="46" t="s">
        <v>20</v>
      </c>
      <c r="D1248" s="37" t="s">
        <v>1194</v>
      </c>
      <c r="E1248" s="171" t="s">
        <v>679</v>
      </c>
      <c r="F1248" s="171"/>
      <c r="G1248" s="46" t="s">
        <v>211</v>
      </c>
      <c r="H1248" s="57">
        <v>1</v>
      </c>
      <c r="I1248" s="58">
        <v>1.61</v>
      </c>
      <c r="J1248" s="58">
        <v>1.61</v>
      </c>
    </row>
    <row r="1249" spans="1:10" x14ac:dyDescent="0.2">
      <c r="A1249" s="46" t="s">
        <v>676</v>
      </c>
      <c r="B1249" s="46" t="s">
        <v>1150</v>
      </c>
      <c r="C1249" s="46" t="s">
        <v>20</v>
      </c>
      <c r="D1249" s="37" t="s">
        <v>1151</v>
      </c>
      <c r="E1249" s="171" t="s">
        <v>679</v>
      </c>
      <c r="F1249" s="171"/>
      <c r="G1249" s="46" t="s">
        <v>211</v>
      </c>
      <c r="H1249" s="57">
        <v>0.05</v>
      </c>
      <c r="I1249" s="58">
        <v>1.95</v>
      </c>
      <c r="J1249" s="58">
        <v>0.09</v>
      </c>
    </row>
    <row r="1250" spans="1:10" x14ac:dyDescent="0.2">
      <c r="A1250" s="46" t="s">
        <v>676</v>
      </c>
      <c r="B1250" s="46" t="s">
        <v>1154</v>
      </c>
      <c r="C1250" s="46" t="s">
        <v>20</v>
      </c>
      <c r="D1250" s="37" t="s">
        <v>1155</v>
      </c>
      <c r="E1250" s="171" t="s">
        <v>679</v>
      </c>
      <c r="F1250" s="171"/>
      <c r="G1250" s="46" t="s">
        <v>211</v>
      </c>
      <c r="H1250" s="57">
        <v>8.0000000000000002E-3</v>
      </c>
      <c r="I1250" s="58">
        <v>49.03</v>
      </c>
      <c r="J1250" s="58">
        <v>0.39</v>
      </c>
    </row>
    <row r="1251" spans="1:10" ht="25.5" x14ac:dyDescent="0.2">
      <c r="A1251" s="40"/>
      <c r="B1251" s="40"/>
      <c r="C1251" s="40"/>
      <c r="D1251" s="50"/>
      <c r="E1251" s="40" t="s">
        <v>686</v>
      </c>
      <c r="F1251" s="59">
        <v>3.43</v>
      </c>
      <c r="G1251" s="40" t="s">
        <v>687</v>
      </c>
      <c r="H1251" s="59">
        <v>0</v>
      </c>
      <c r="I1251" s="40" t="s">
        <v>688</v>
      </c>
      <c r="J1251" s="59">
        <v>3.43</v>
      </c>
    </row>
    <row r="1252" spans="1:10" ht="25.5" x14ac:dyDescent="0.2">
      <c r="A1252" s="40"/>
      <c r="B1252" s="40"/>
      <c r="C1252" s="40"/>
      <c r="D1252" s="50"/>
      <c r="E1252" s="40" t="s">
        <v>689</v>
      </c>
      <c r="F1252" s="59">
        <v>2.13</v>
      </c>
      <c r="G1252" s="40"/>
      <c r="H1252" s="172" t="s">
        <v>690</v>
      </c>
      <c r="I1252" s="172"/>
      <c r="J1252" s="59">
        <v>9.5399999999999991</v>
      </c>
    </row>
    <row r="1253" spans="1:10" ht="26.25" thickBot="1" x14ac:dyDescent="0.25">
      <c r="A1253" s="32"/>
      <c r="B1253" s="32"/>
      <c r="C1253" s="32"/>
      <c r="D1253" s="31"/>
      <c r="E1253" s="32"/>
      <c r="F1253" s="32"/>
      <c r="G1253" s="32" t="s">
        <v>691</v>
      </c>
      <c r="H1253" s="60">
        <v>1</v>
      </c>
      <c r="I1253" s="32" t="s">
        <v>692</v>
      </c>
      <c r="J1253" s="61">
        <v>9.5399999999999991</v>
      </c>
    </row>
    <row r="1254" spans="1:10" ht="15" thickTop="1" x14ac:dyDescent="0.2">
      <c r="A1254" s="47"/>
      <c r="B1254" s="47"/>
      <c r="C1254" s="47"/>
      <c r="D1254" s="38"/>
      <c r="E1254" s="47"/>
      <c r="F1254" s="47"/>
      <c r="G1254" s="47"/>
      <c r="H1254" s="47"/>
      <c r="I1254" s="47"/>
      <c r="J1254" s="47"/>
    </row>
    <row r="1255" spans="1:10" ht="15" x14ac:dyDescent="0.2">
      <c r="A1255" s="43" t="s">
        <v>380</v>
      </c>
      <c r="B1255" s="43" t="s">
        <v>7</v>
      </c>
      <c r="C1255" s="43" t="s">
        <v>8</v>
      </c>
      <c r="D1255" s="34" t="s">
        <v>9</v>
      </c>
      <c r="E1255" s="174" t="s">
        <v>663</v>
      </c>
      <c r="F1255" s="174"/>
      <c r="G1255" s="43" t="s">
        <v>10</v>
      </c>
      <c r="H1255" s="43" t="s">
        <v>11</v>
      </c>
      <c r="I1255" s="43" t="s">
        <v>12</v>
      </c>
      <c r="J1255" s="43" t="s">
        <v>14</v>
      </c>
    </row>
    <row r="1256" spans="1:10" ht="38.25" x14ac:dyDescent="0.2">
      <c r="A1256" s="44" t="s">
        <v>664</v>
      </c>
      <c r="B1256" s="44" t="s">
        <v>381</v>
      </c>
      <c r="C1256" s="44" t="s">
        <v>20</v>
      </c>
      <c r="D1256" s="35" t="s">
        <v>382</v>
      </c>
      <c r="E1256" s="175" t="s">
        <v>965</v>
      </c>
      <c r="F1256" s="175"/>
      <c r="G1256" s="44" t="s">
        <v>211</v>
      </c>
      <c r="H1256" s="53">
        <v>1</v>
      </c>
      <c r="I1256" s="54">
        <v>5.51</v>
      </c>
      <c r="J1256" s="54">
        <v>5.51</v>
      </c>
    </row>
    <row r="1257" spans="1:10" ht="25.5" x14ac:dyDescent="0.2">
      <c r="A1257" s="45" t="s">
        <v>666</v>
      </c>
      <c r="B1257" s="45" t="s">
        <v>1125</v>
      </c>
      <c r="C1257" s="45" t="s">
        <v>20</v>
      </c>
      <c r="D1257" s="36" t="s">
        <v>1126</v>
      </c>
      <c r="E1257" s="170" t="s">
        <v>672</v>
      </c>
      <c r="F1257" s="170"/>
      <c r="G1257" s="45" t="s">
        <v>673</v>
      </c>
      <c r="H1257" s="55">
        <v>0.129</v>
      </c>
      <c r="I1257" s="56">
        <v>14.5</v>
      </c>
      <c r="J1257" s="56">
        <v>1.87</v>
      </c>
    </row>
    <row r="1258" spans="1:10" ht="25.5" x14ac:dyDescent="0.2">
      <c r="A1258" s="45" t="s">
        <v>666</v>
      </c>
      <c r="B1258" s="45" t="s">
        <v>966</v>
      </c>
      <c r="C1258" s="45" t="s">
        <v>20</v>
      </c>
      <c r="D1258" s="36" t="s">
        <v>967</v>
      </c>
      <c r="E1258" s="170" t="s">
        <v>672</v>
      </c>
      <c r="F1258" s="170"/>
      <c r="G1258" s="45" t="s">
        <v>673</v>
      </c>
      <c r="H1258" s="55">
        <v>0.129</v>
      </c>
      <c r="I1258" s="56">
        <v>18.399999999999999</v>
      </c>
      <c r="J1258" s="56">
        <v>2.37</v>
      </c>
    </row>
    <row r="1259" spans="1:10" x14ac:dyDescent="0.2">
      <c r="A1259" s="46" t="s">
        <v>676</v>
      </c>
      <c r="B1259" s="46" t="s">
        <v>1144</v>
      </c>
      <c r="C1259" s="46" t="s">
        <v>20</v>
      </c>
      <c r="D1259" s="37" t="s">
        <v>1145</v>
      </c>
      <c r="E1259" s="171" t="s">
        <v>679</v>
      </c>
      <c r="F1259" s="171"/>
      <c r="G1259" s="46" t="s">
        <v>211</v>
      </c>
      <c r="H1259" s="57">
        <v>6.0000000000000001E-3</v>
      </c>
      <c r="I1259" s="58">
        <v>56.46</v>
      </c>
      <c r="J1259" s="58">
        <v>0.33</v>
      </c>
    </row>
    <row r="1260" spans="1:10" ht="25.5" x14ac:dyDescent="0.2">
      <c r="A1260" s="46" t="s">
        <v>676</v>
      </c>
      <c r="B1260" s="46" t="s">
        <v>1195</v>
      </c>
      <c r="C1260" s="46" t="s">
        <v>20</v>
      </c>
      <c r="D1260" s="37" t="s">
        <v>1196</v>
      </c>
      <c r="E1260" s="171" t="s">
        <v>679</v>
      </c>
      <c r="F1260" s="171"/>
      <c r="G1260" s="46" t="s">
        <v>211</v>
      </c>
      <c r="H1260" s="57">
        <v>1</v>
      </c>
      <c r="I1260" s="58">
        <v>0.56999999999999995</v>
      </c>
      <c r="J1260" s="58">
        <v>0.56999999999999995</v>
      </c>
    </row>
    <row r="1261" spans="1:10" x14ac:dyDescent="0.2">
      <c r="A1261" s="46" t="s">
        <v>676</v>
      </c>
      <c r="B1261" s="46" t="s">
        <v>1150</v>
      </c>
      <c r="C1261" s="46" t="s">
        <v>20</v>
      </c>
      <c r="D1261" s="37" t="s">
        <v>1151</v>
      </c>
      <c r="E1261" s="171" t="s">
        <v>679</v>
      </c>
      <c r="F1261" s="171"/>
      <c r="G1261" s="46" t="s">
        <v>211</v>
      </c>
      <c r="H1261" s="57">
        <v>4.2999999999999997E-2</v>
      </c>
      <c r="I1261" s="58">
        <v>1.95</v>
      </c>
      <c r="J1261" s="58">
        <v>0.08</v>
      </c>
    </row>
    <row r="1262" spans="1:10" x14ac:dyDescent="0.2">
      <c r="A1262" s="46" t="s">
        <v>676</v>
      </c>
      <c r="B1262" s="46" t="s">
        <v>1154</v>
      </c>
      <c r="C1262" s="46" t="s">
        <v>20</v>
      </c>
      <c r="D1262" s="37" t="s">
        <v>1155</v>
      </c>
      <c r="E1262" s="171" t="s">
        <v>679</v>
      </c>
      <c r="F1262" s="171"/>
      <c r="G1262" s="46" t="s">
        <v>211</v>
      </c>
      <c r="H1262" s="57">
        <v>6.0000000000000001E-3</v>
      </c>
      <c r="I1262" s="58">
        <v>49.03</v>
      </c>
      <c r="J1262" s="58">
        <v>0.28999999999999998</v>
      </c>
    </row>
    <row r="1263" spans="1:10" ht="25.5" x14ac:dyDescent="0.2">
      <c r="A1263" s="40"/>
      <c r="B1263" s="40"/>
      <c r="C1263" s="40"/>
      <c r="D1263" s="50"/>
      <c r="E1263" s="40" t="s">
        <v>686</v>
      </c>
      <c r="F1263" s="59">
        <v>2.95</v>
      </c>
      <c r="G1263" s="40" t="s">
        <v>687</v>
      </c>
      <c r="H1263" s="59">
        <v>0</v>
      </c>
      <c r="I1263" s="40" t="s">
        <v>688</v>
      </c>
      <c r="J1263" s="59">
        <v>2.95</v>
      </c>
    </row>
    <row r="1264" spans="1:10" ht="25.5" x14ac:dyDescent="0.2">
      <c r="A1264" s="40"/>
      <c r="B1264" s="40"/>
      <c r="C1264" s="40"/>
      <c r="D1264" s="50"/>
      <c r="E1264" s="40" t="s">
        <v>689</v>
      </c>
      <c r="F1264" s="59">
        <v>1.58</v>
      </c>
      <c r="G1264" s="40"/>
      <c r="H1264" s="172" t="s">
        <v>690</v>
      </c>
      <c r="I1264" s="172"/>
      <c r="J1264" s="59">
        <v>7.09</v>
      </c>
    </row>
    <row r="1265" spans="1:10" ht="26.25" thickBot="1" x14ac:dyDescent="0.25">
      <c r="A1265" s="32"/>
      <c r="B1265" s="32"/>
      <c r="C1265" s="32"/>
      <c r="D1265" s="31"/>
      <c r="E1265" s="32"/>
      <c r="F1265" s="32"/>
      <c r="G1265" s="32" t="s">
        <v>691</v>
      </c>
      <c r="H1265" s="60">
        <v>5</v>
      </c>
      <c r="I1265" s="32" t="s">
        <v>692</v>
      </c>
      <c r="J1265" s="61">
        <v>35.450000000000003</v>
      </c>
    </row>
    <row r="1266" spans="1:10" ht="15" thickTop="1" x14ac:dyDescent="0.2">
      <c r="A1266" s="47"/>
      <c r="B1266" s="47"/>
      <c r="C1266" s="47"/>
      <c r="D1266" s="38"/>
      <c r="E1266" s="47"/>
      <c r="F1266" s="47"/>
      <c r="G1266" s="47"/>
      <c r="H1266" s="47"/>
      <c r="I1266" s="47"/>
      <c r="J1266" s="47"/>
    </row>
    <row r="1267" spans="1:10" ht="15" x14ac:dyDescent="0.2">
      <c r="A1267" s="43" t="s">
        <v>383</v>
      </c>
      <c r="B1267" s="43" t="s">
        <v>7</v>
      </c>
      <c r="C1267" s="43" t="s">
        <v>8</v>
      </c>
      <c r="D1267" s="34" t="s">
        <v>9</v>
      </c>
      <c r="E1267" s="174" t="s">
        <v>663</v>
      </c>
      <c r="F1267" s="174"/>
      <c r="G1267" s="43" t="s">
        <v>10</v>
      </c>
      <c r="H1267" s="43" t="s">
        <v>11</v>
      </c>
      <c r="I1267" s="43" t="s">
        <v>12</v>
      </c>
      <c r="J1267" s="43" t="s">
        <v>14</v>
      </c>
    </row>
    <row r="1268" spans="1:10" ht="38.25" x14ac:dyDescent="0.2">
      <c r="A1268" s="44" t="s">
        <v>664</v>
      </c>
      <c r="B1268" s="44" t="s">
        <v>384</v>
      </c>
      <c r="C1268" s="44" t="s">
        <v>20</v>
      </c>
      <c r="D1268" s="35" t="s">
        <v>385</v>
      </c>
      <c r="E1268" s="175" t="s">
        <v>965</v>
      </c>
      <c r="F1268" s="175"/>
      <c r="G1268" s="44" t="s">
        <v>211</v>
      </c>
      <c r="H1268" s="53">
        <v>1</v>
      </c>
      <c r="I1268" s="54">
        <v>6.59</v>
      </c>
      <c r="J1268" s="54">
        <v>6.59</v>
      </c>
    </row>
    <row r="1269" spans="1:10" ht="25.5" x14ac:dyDescent="0.2">
      <c r="A1269" s="45" t="s">
        <v>666</v>
      </c>
      <c r="B1269" s="45" t="s">
        <v>1125</v>
      </c>
      <c r="C1269" s="45" t="s">
        <v>20</v>
      </c>
      <c r="D1269" s="36" t="s">
        <v>1126</v>
      </c>
      <c r="E1269" s="170" t="s">
        <v>672</v>
      </c>
      <c r="F1269" s="170"/>
      <c r="G1269" s="45" t="s">
        <v>673</v>
      </c>
      <c r="H1269" s="55">
        <v>0.15</v>
      </c>
      <c r="I1269" s="56">
        <v>14.5</v>
      </c>
      <c r="J1269" s="56">
        <v>2.17</v>
      </c>
    </row>
    <row r="1270" spans="1:10" ht="25.5" x14ac:dyDescent="0.2">
      <c r="A1270" s="45" t="s">
        <v>666</v>
      </c>
      <c r="B1270" s="45" t="s">
        <v>966</v>
      </c>
      <c r="C1270" s="45" t="s">
        <v>20</v>
      </c>
      <c r="D1270" s="36" t="s">
        <v>967</v>
      </c>
      <c r="E1270" s="170" t="s">
        <v>672</v>
      </c>
      <c r="F1270" s="170"/>
      <c r="G1270" s="45" t="s">
        <v>673</v>
      </c>
      <c r="H1270" s="55">
        <v>0.15</v>
      </c>
      <c r="I1270" s="56">
        <v>18.399999999999999</v>
      </c>
      <c r="J1270" s="56">
        <v>2.76</v>
      </c>
    </row>
    <row r="1271" spans="1:10" x14ac:dyDescent="0.2">
      <c r="A1271" s="46" t="s">
        <v>676</v>
      </c>
      <c r="B1271" s="46" t="s">
        <v>1144</v>
      </c>
      <c r="C1271" s="46" t="s">
        <v>20</v>
      </c>
      <c r="D1271" s="37" t="s">
        <v>1145</v>
      </c>
      <c r="E1271" s="171" t="s">
        <v>679</v>
      </c>
      <c r="F1271" s="171"/>
      <c r="G1271" s="46" t="s">
        <v>211</v>
      </c>
      <c r="H1271" s="57">
        <v>7.0000000000000001E-3</v>
      </c>
      <c r="I1271" s="58">
        <v>56.46</v>
      </c>
      <c r="J1271" s="58">
        <v>0.39</v>
      </c>
    </row>
    <row r="1272" spans="1:10" ht="25.5" x14ac:dyDescent="0.2">
      <c r="A1272" s="46" t="s">
        <v>676</v>
      </c>
      <c r="B1272" s="46" t="s">
        <v>1197</v>
      </c>
      <c r="C1272" s="46" t="s">
        <v>20</v>
      </c>
      <c r="D1272" s="37" t="s">
        <v>1198</v>
      </c>
      <c r="E1272" s="171" t="s">
        <v>679</v>
      </c>
      <c r="F1272" s="171"/>
      <c r="G1272" s="46" t="s">
        <v>211</v>
      </c>
      <c r="H1272" s="57">
        <v>1</v>
      </c>
      <c r="I1272" s="58">
        <v>0.79</v>
      </c>
      <c r="J1272" s="58">
        <v>0.79</v>
      </c>
    </row>
    <row r="1273" spans="1:10" x14ac:dyDescent="0.2">
      <c r="A1273" s="46" t="s">
        <v>676</v>
      </c>
      <c r="B1273" s="46" t="s">
        <v>1150</v>
      </c>
      <c r="C1273" s="46" t="s">
        <v>20</v>
      </c>
      <c r="D1273" s="37" t="s">
        <v>1151</v>
      </c>
      <c r="E1273" s="171" t="s">
        <v>679</v>
      </c>
      <c r="F1273" s="171"/>
      <c r="G1273" s="46" t="s">
        <v>211</v>
      </c>
      <c r="H1273" s="57">
        <v>0.05</v>
      </c>
      <c r="I1273" s="58">
        <v>1.95</v>
      </c>
      <c r="J1273" s="58">
        <v>0.09</v>
      </c>
    </row>
    <row r="1274" spans="1:10" x14ac:dyDescent="0.2">
      <c r="A1274" s="46" t="s">
        <v>676</v>
      </c>
      <c r="B1274" s="46" t="s">
        <v>1154</v>
      </c>
      <c r="C1274" s="46" t="s">
        <v>20</v>
      </c>
      <c r="D1274" s="37" t="s">
        <v>1155</v>
      </c>
      <c r="E1274" s="171" t="s">
        <v>679</v>
      </c>
      <c r="F1274" s="171"/>
      <c r="G1274" s="46" t="s">
        <v>211</v>
      </c>
      <c r="H1274" s="57">
        <v>8.0000000000000002E-3</v>
      </c>
      <c r="I1274" s="58">
        <v>49.03</v>
      </c>
      <c r="J1274" s="58">
        <v>0.39</v>
      </c>
    </row>
    <row r="1275" spans="1:10" ht="25.5" x14ac:dyDescent="0.2">
      <c r="A1275" s="40"/>
      <c r="B1275" s="40"/>
      <c r="C1275" s="40"/>
      <c r="D1275" s="50"/>
      <c r="E1275" s="40" t="s">
        <v>686</v>
      </c>
      <c r="F1275" s="59">
        <v>3.43</v>
      </c>
      <c r="G1275" s="40" t="s">
        <v>687</v>
      </c>
      <c r="H1275" s="59">
        <v>0</v>
      </c>
      <c r="I1275" s="40" t="s">
        <v>688</v>
      </c>
      <c r="J1275" s="59">
        <v>3.43</v>
      </c>
    </row>
    <row r="1276" spans="1:10" ht="25.5" x14ac:dyDescent="0.2">
      <c r="A1276" s="40"/>
      <c r="B1276" s="40"/>
      <c r="C1276" s="40"/>
      <c r="D1276" s="50"/>
      <c r="E1276" s="40" t="s">
        <v>689</v>
      </c>
      <c r="F1276" s="59">
        <v>1.89</v>
      </c>
      <c r="G1276" s="40"/>
      <c r="H1276" s="172" t="s">
        <v>690</v>
      </c>
      <c r="I1276" s="172"/>
      <c r="J1276" s="59">
        <v>8.48</v>
      </c>
    </row>
    <row r="1277" spans="1:10" ht="26.25" thickBot="1" x14ac:dyDescent="0.25">
      <c r="A1277" s="32"/>
      <c r="B1277" s="32"/>
      <c r="C1277" s="32"/>
      <c r="D1277" s="31"/>
      <c r="E1277" s="32"/>
      <c r="F1277" s="32"/>
      <c r="G1277" s="32" t="s">
        <v>691</v>
      </c>
      <c r="H1277" s="60">
        <v>24</v>
      </c>
      <c r="I1277" s="32" t="s">
        <v>692</v>
      </c>
      <c r="J1277" s="61">
        <v>203.52</v>
      </c>
    </row>
    <row r="1278" spans="1:10" ht="15" thickTop="1" x14ac:dyDescent="0.2">
      <c r="A1278" s="47"/>
      <c r="B1278" s="47"/>
      <c r="C1278" s="47"/>
      <c r="D1278" s="38"/>
      <c r="E1278" s="47"/>
      <c r="F1278" s="47"/>
      <c r="G1278" s="47"/>
      <c r="H1278" s="47"/>
      <c r="I1278" s="47"/>
      <c r="J1278" s="47"/>
    </row>
    <row r="1279" spans="1:10" ht="15" x14ac:dyDescent="0.2">
      <c r="A1279" s="43" t="s">
        <v>386</v>
      </c>
      <c r="B1279" s="43" t="s">
        <v>7</v>
      </c>
      <c r="C1279" s="43" t="s">
        <v>8</v>
      </c>
      <c r="D1279" s="34" t="s">
        <v>9</v>
      </c>
      <c r="E1279" s="174" t="s">
        <v>663</v>
      </c>
      <c r="F1279" s="174"/>
      <c r="G1279" s="43" t="s">
        <v>10</v>
      </c>
      <c r="H1279" s="43" t="s">
        <v>11</v>
      </c>
      <c r="I1279" s="43" t="s">
        <v>12</v>
      </c>
      <c r="J1279" s="43" t="s">
        <v>14</v>
      </c>
    </row>
    <row r="1280" spans="1:10" ht="38.25" x14ac:dyDescent="0.2">
      <c r="A1280" s="44" t="s">
        <v>664</v>
      </c>
      <c r="B1280" s="44" t="s">
        <v>387</v>
      </c>
      <c r="C1280" s="44" t="s">
        <v>20</v>
      </c>
      <c r="D1280" s="35" t="s">
        <v>388</v>
      </c>
      <c r="E1280" s="175" t="s">
        <v>965</v>
      </c>
      <c r="F1280" s="175"/>
      <c r="G1280" s="44" t="s">
        <v>211</v>
      </c>
      <c r="H1280" s="53">
        <v>1</v>
      </c>
      <c r="I1280" s="54">
        <v>12.38</v>
      </c>
      <c r="J1280" s="54">
        <v>12.38</v>
      </c>
    </row>
    <row r="1281" spans="1:10" ht="25.5" x14ac:dyDescent="0.2">
      <c r="A1281" s="45" t="s">
        <v>666</v>
      </c>
      <c r="B1281" s="45" t="s">
        <v>1125</v>
      </c>
      <c r="C1281" s="45" t="s">
        <v>20</v>
      </c>
      <c r="D1281" s="36" t="s">
        <v>1126</v>
      </c>
      <c r="E1281" s="170" t="s">
        <v>672</v>
      </c>
      <c r="F1281" s="170"/>
      <c r="G1281" s="45" t="s">
        <v>673</v>
      </c>
      <c r="H1281" s="55">
        <v>0.15</v>
      </c>
      <c r="I1281" s="56">
        <v>14.5</v>
      </c>
      <c r="J1281" s="56">
        <v>2.17</v>
      </c>
    </row>
    <row r="1282" spans="1:10" ht="25.5" x14ac:dyDescent="0.2">
      <c r="A1282" s="45" t="s">
        <v>666</v>
      </c>
      <c r="B1282" s="45" t="s">
        <v>966</v>
      </c>
      <c r="C1282" s="45" t="s">
        <v>20</v>
      </c>
      <c r="D1282" s="36" t="s">
        <v>967</v>
      </c>
      <c r="E1282" s="170" t="s">
        <v>672</v>
      </c>
      <c r="F1282" s="170"/>
      <c r="G1282" s="45" t="s">
        <v>673</v>
      </c>
      <c r="H1282" s="55">
        <v>0.15</v>
      </c>
      <c r="I1282" s="56">
        <v>18.399999999999999</v>
      </c>
      <c r="J1282" s="56">
        <v>2.76</v>
      </c>
    </row>
    <row r="1283" spans="1:10" x14ac:dyDescent="0.2">
      <c r="A1283" s="46" t="s">
        <v>676</v>
      </c>
      <c r="B1283" s="46" t="s">
        <v>1144</v>
      </c>
      <c r="C1283" s="46" t="s">
        <v>20</v>
      </c>
      <c r="D1283" s="37" t="s">
        <v>1145</v>
      </c>
      <c r="E1283" s="171" t="s">
        <v>679</v>
      </c>
      <c r="F1283" s="171"/>
      <c r="G1283" s="46" t="s">
        <v>211</v>
      </c>
      <c r="H1283" s="57">
        <v>7.0000000000000001E-3</v>
      </c>
      <c r="I1283" s="58">
        <v>56.46</v>
      </c>
      <c r="J1283" s="58">
        <v>0.39</v>
      </c>
    </row>
    <row r="1284" spans="1:10" ht="25.5" x14ac:dyDescent="0.2">
      <c r="A1284" s="46" t="s">
        <v>676</v>
      </c>
      <c r="B1284" s="46" t="s">
        <v>1199</v>
      </c>
      <c r="C1284" s="46" t="s">
        <v>20</v>
      </c>
      <c r="D1284" s="37" t="s">
        <v>1200</v>
      </c>
      <c r="E1284" s="171" t="s">
        <v>679</v>
      </c>
      <c r="F1284" s="171"/>
      <c r="G1284" s="46" t="s">
        <v>211</v>
      </c>
      <c r="H1284" s="57">
        <v>1</v>
      </c>
      <c r="I1284" s="58">
        <v>6.58</v>
      </c>
      <c r="J1284" s="58">
        <v>6.58</v>
      </c>
    </row>
    <row r="1285" spans="1:10" x14ac:dyDescent="0.2">
      <c r="A1285" s="46" t="s">
        <v>676</v>
      </c>
      <c r="B1285" s="46" t="s">
        <v>1150</v>
      </c>
      <c r="C1285" s="46" t="s">
        <v>20</v>
      </c>
      <c r="D1285" s="37" t="s">
        <v>1151</v>
      </c>
      <c r="E1285" s="171" t="s">
        <v>679</v>
      </c>
      <c r="F1285" s="171"/>
      <c r="G1285" s="46" t="s">
        <v>211</v>
      </c>
      <c r="H1285" s="57">
        <v>0.05</v>
      </c>
      <c r="I1285" s="58">
        <v>1.95</v>
      </c>
      <c r="J1285" s="58">
        <v>0.09</v>
      </c>
    </row>
    <row r="1286" spans="1:10" x14ac:dyDescent="0.2">
      <c r="A1286" s="46" t="s">
        <v>676</v>
      </c>
      <c r="B1286" s="46" t="s">
        <v>1154</v>
      </c>
      <c r="C1286" s="46" t="s">
        <v>20</v>
      </c>
      <c r="D1286" s="37" t="s">
        <v>1155</v>
      </c>
      <c r="E1286" s="171" t="s">
        <v>679</v>
      </c>
      <c r="F1286" s="171"/>
      <c r="G1286" s="46" t="s">
        <v>211</v>
      </c>
      <c r="H1286" s="57">
        <v>8.0000000000000002E-3</v>
      </c>
      <c r="I1286" s="58">
        <v>49.03</v>
      </c>
      <c r="J1286" s="58">
        <v>0.39</v>
      </c>
    </row>
    <row r="1287" spans="1:10" ht="25.5" x14ac:dyDescent="0.2">
      <c r="A1287" s="40"/>
      <c r="B1287" s="40"/>
      <c r="C1287" s="40"/>
      <c r="D1287" s="50"/>
      <c r="E1287" s="40" t="s">
        <v>686</v>
      </c>
      <c r="F1287" s="59">
        <v>3.43</v>
      </c>
      <c r="G1287" s="40" t="s">
        <v>687</v>
      </c>
      <c r="H1287" s="59">
        <v>0</v>
      </c>
      <c r="I1287" s="40" t="s">
        <v>688</v>
      </c>
      <c r="J1287" s="59">
        <v>3.43</v>
      </c>
    </row>
    <row r="1288" spans="1:10" ht="25.5" x14ac:dyDescent="0.2">
      <c r="A1288" s="40"/>
      <c r="B1288" s="40"/>
      <c r="C1288" s="40"/>
      <c r="D1288" s="50"/>
      <c r="E1288" s="40" t="s">
        <v>689</v>
      </c>
      <c r="F1288" s="59">
        <v>3.56</v>
      </c>
      <c r="G1288" s="40"/>
      <c r="H1288" s="172" t="s">
        <v>690</v>
      </c>
      <c r="I1288" s="172"/>
      <c r="J1288" s="59">
        <v>15.94</v>
      </c>
    </row>
    <row r="1289" spans="1:10" ht="26.25" thickBot="1" x14ac:dyDescent="0.25">
      <c r="A1289" s="32"/>
      <c r="B1289" s="32"/>
      <c r="C1289" s="32"/>
      <c r="D1289" s="31"/>
      <c r="E1289" s="32"/>
      <c r="F1289" s="32"/>
      <c r="G1289" s="32" t="s">
        <v>691</v>
      </c>
      <c r="H1289" s="60">
        <v>6</v>
      </c>
      <c r="I1289" s="32" t="s">
        <v>692</v>
      </c>
      <c r="J1289" s="61">
        <v>95.64</v>
      </c>
    </row>
    <row r="1290" spans="1:10" ht="15" thickTop="1" x14ac:dyDescent="0.2">
      <c r="A1290" s="47"/>
      <c r="B1290" s="47"/>
      <c r="C1290" s="47"/>
      <c r="D1290" s="38"/>
      <c r="E1290" s="47"/>
      <c r="F1290" s="47"/>
      <c r="G1290" s="47"/>
      <c r="H1290" s="47"/>
      <c r="I1290" s="47"/>
      <c r="J1290" s="47"/>
    </row>
    <row r="1291" spans="1:10" ht="15" x14ac:dyDescent="0.2">
      <c r="A1291" s="43" t="s">
        <v>389</v>
      </c>
      <c r="B1291" s="43" t="s">
        <v>7</v>
      </c>
      <c r="C1291" s="43" t="s">
        <v>8</v>
      </c>
      <c r="D1291" s="34" t="s">
        <v>9</v>
      </c>
      <c r="E1291" s="174" t="s">
        <v>663</v>
      </c>
      <c r="F1291" s="174"/>
      <c r="G1291" s="43" t="s">
        <v>10</v>
      </c>
      <c r="H1291" s="43" t="s">
        <v>11</v>
      </c>
      <c r="I1291" s="43" t="s">
        <v>12</v>
      </c>
      <c r="J1291" s="43" t="s">
        <v>14</v>
      </c>
    </row>
    <row r="1292" spans="1:10" ht="38.25" x14ac:dyDescent="0.2">
      <c r="A1292" s="44" t="s">
        <v>664</v>
      </c>
      <c r="B1292" s="44" t="s">
        <v>390</v>
      </c>
      <c r="C1292" s="44" t="s">
        <v>20</v>
      </c>
      <c r="D1292" s="35" t="s">
        <v>391</v>
      </c>
      <c r="E1292" s="175" t="s">
        <v>965</v>
      </c>
      <c r="F1292" s="175"/>
      <c r="G1292" s="44" t="s">
        <v>211</v>
      </c>
      <c r="H1292" s="53">
        <v>1</v>
      </c>
      <c r="I1292" s="54">
        <v>9.3699999999999992</v>
      </c>
      <c r="J1292" s="54">
        <v>9.3699999999999992</v>
      </c>
    </row>
    <row r="1293" spans="1:10" ht="25.5" x14ac:dyDescent="0.2">
      <c r="A1293" s="45" t="s">
        <v>666</v>
      </c>
      <c r="B1293" s="45" t="s">
        <v>1125</v>
      </c>
      <c r="C1293" s="45" t="s">
        <v>20</v>
      </c>
      <c r="D1293" s="36" t="s">
        <v>1126</v>
      </c>
      <c r="E1293" s="170" t="s">
        <v>672</v>
      </c>
      <c r="F1293" s="170"/>
      <c r="G1293" s="45" t="s">
        <v>673</v>
      </c>
      <c r="H1293" s="55">
        <v>0.17899999999999999</v>
      </c>
      <c r="I1293" s="56">
        <v>14.5</v>
      </c>
      <c r="J1293" s="56">
        <v>2.59</v>
      </c>
    </row>
    <row r="1294" spans="1:10" ht="25.5" x14ac:dyDescent="0.2">
      <c r="A1294" s="45" t="s">
        <v>666</v>
      </c>
      <c r="B1294" s="45" t="s">
        <v>966</v>
      </c>
      <c r="C1294" s="45" t="s">
        <v>20</v>
      </c>
      <c r="D1294" s="36" t="s">
        <v>967</v>
      </c>
      <c r="E1294" s="170" t="s">
        <v>672</v>
      </c>
      <c r="F1294" s="170"/>
      <c r="G1294" s="45" t="s">
        <v>673</v>
      </c>
      <c r="H1294" s="55">
        <v>0.17899999999999999</v>
      </c>
      <c r="I1294" s="56">
        <v>18.399999999999999</v>
      </c>
      <c r="J1294" s="56">
        <v>3.29</v>
      </c>
    </row>
    <row r="1295" spans="1:10" x14ac:dyDescent="0.2">
      <c r="A1295" s="46" t="s">
        <v>676</v>
      </c>
      <c r="B1295" s="46" t="s">
        <v>1144</v>
      </c>
      <c r="C1295" s="46" t="s">
        <v>20</v>
      </c>
      <c r="D1295" s="37" t="s">
        <v>1145</v>
      </c>
      <c r="E1295" s="171" t="s">
        <v>679</v>
      </c>
      <c r="F1295" s="171"/>
      <c r="G1295" s="46" t="s">
        <v>211</v>
      </c>
      <c r="H1295" s="57">
        <v>8.9999999999999993E-3</v>
      </c>
      <c r="I1295" s="58">
        <v>56.46</v>
      </c>
      <c r="J1295" s="58">
        <v>0.5</v>
      </c>
    </row>
    <row r="1296" spans="1:10" ht="25.5" x14ac:dyDescent="0.2">
      <c r="A1296" s="46" t="s">
        <v>676</v>
      </c>
      <c r="B1296" s="46" t="s">
        <v>1201</v>
      </c>
      <c r="C1296" s="46" t="s">
        <v>20</v>
      </c>
      <c r="D1296" s="37" t="s">
        <v>1202</v>
      </c>
      <c r="E1296" s="171" t="s">
        <v>679</v>
      </c>
      <c r="F1296" s="171"/>
      <c r="G1296" s="46" t="s">
        <v>211</v>
      </c>
      <c r="H1296" s="57">
        <v>1</v>
      </c>
      <c r="I1296" s="58">
        <v>2.35</v>
      </c>
      <c r="J1296" s="58">
        <v>2.35</v>
      </c>
    </row>
    <row r="1297" spans="1:10" x14ac:dyDescent="0.2">
      <c r="A1297" s="46" t="s">
        <v>676</v>
      </c>
      <c r="B1297" s="46" t="s">
        <v>1150</v>
      </c>
      <c r="C1297" s="46" t="s">
        <v>20</v>
      </c>
      <c r="D1297" s="37" t="s">
        <v>1151</v>
      </c>
      <c r="E1297" s="171" t="s">
        <v>679</v>
      </c>
      <c r="F1297" s="171"/>
      <c r="G1297" s="46" t="s">
        <v>211</v>
      </c>
      <c r="H1297" s="57">
        <v>0.06</v>
      </c>
      <c r="I1297" s="58">
        <v>1.95</v>
      </c>
      <c r="J1297" s="58">
        <v>0.11</v>
      </c>
    </row>
    <row r="1298" spans="1:10" x14ac:dyDescent="0.2">
      <c r="A1298" s="46" t="s">
        <v>676</v>
      </c>
      <c r="B1298" s="46" t="s">
        <v>1154</v>
      </c>
      <c r="C1298" s="46" t="s">
        <v>20</v>
      </c>
      <c r="D1298" s="37" t="s">
        <v>1155</v>
      </c>
      <c r="E1298" s="171" t="s">
        <v>679</v>
      </c>
      <c r="F1298" s="171"/>
      <c r="G1298" s="46" t="s">
        <v>211</v>
      </c>
      <c r="H1298" s="57">
        <v>1.0999999999999999E-2</v>
      </c>
      <c r="I1298" s="58">
        <v>49.03</v>
      </c>
      <c r="J1298" s="58">
        <v>0.53</v>
      </c>
    </row>
    <row r="1299" spans="1:10" ht="25.5" x14ac:dyDescent="0.2">
      <c r="A1299" s="40"/>
      <c r="B1299" s="40"/>
      <c r="C1299" s="40"/>
      <c r="D1299" s="50"/>
      <c r="E1299" s="40" t="s">
        <v>686</v>
      </c>
      <c r="F1299" s="59">
        <v>4.0999999999999996</v>
      </c>
      <c r="G1299" s="40" t="s">
        <v>687</v>
      </c>
      <c r="H1299" s="59">
        <v>0</v>
      </c>
      <c r="I1299" s="40" t="s">
        <v>688</v>
      </c>
      <c r="J1299" s="59">
        <v>4.0999999999999996</v>
      </c>
    </row>
    <row r="1300" spans="1:10" ht="25.5" x14ac:dyDescent="0.2">
      <c r="A1300" s="40"/>
      <c r="B1300" s="40"/>
      <c r="C1300" s="40"/>
      <c r="D1300" s="50"/>
      <c r="E1300" s="40" t="s">
        <v>689</v>
      </c>
      <c r="F1300" s="59">
        <v>2.7</v>
      </c>
      <c r="G1300" s="40"/>
      <c r="H1300" s="172" t="s">
        <v>690</v>
      </c>
      <c r="I1300" s="172"/>
      <c r="J1300" s="59">
        <v>12.07</v>
      </c>
    </row>
    <row r="1301" spans="1:10" ht="26.25" thickBot="1" x14ac:dyDescent="0.25">
      <c r="A1301" s="32"/>
      <c r="B1301" s="32"/>
      <c r="C1301" s="32"/>
      <c r="D1301" s="31"/>
      <c r="E1301" s="32"/>
      <c r="F1301" s="32"/>
      <c r="G1301" s="32" t="s">
        <v>691</v>
      </c>
      <c r="H1301" s="60">
        <v>1</v>
      </c>
      <c r="I1301" s="32" t="s">
        <v>692</v>
      </c>
      <c r="J1301" s="61">
        <v>12.07</v>
      </c>
    </row>
    <row r="1302" spans="1:10" ht="15" thickTop="1" x14ac:dyDescent="0.2">
      <c r="A1302" s="47"/>
      <c r="B1302" s="47"/>
      <c r="C1302" s="47"/>
      <c r="D1302" s="38"/>
      <c r="E1302" s="47"/>
      <c r="F1302" s="47"/>
      <c r="G1302" s="47"/>
      <c r="H1302" s="47"/>
      <c r="I1302" s="47"/>
      <c r="J1302" s="47"/>
    </row>
    <row r="1303" spans="1:10" ht="15" x14ac:dyDescent="0.2">
      <c r="A1303" s="43" t="s">
        <v>392</v>
      </c>
      <c r="B1303" s="43" t="s">
        <v>7</v>
      </c>
      <c r="C1303" s="43" t="s">
        <v>8</v>
      </c>
      <c r="D1303" s="34" t="s">
        <v>9</v>
      </c>
      <c r="E1303" s="174" t="s">
        <v>663</v>
      </c>
      <c r="F1303" s="174"/>
      <c r="G1303" s="43" t="s">
        <v>10</v>
      </c>
      <c r="H1303" s="43" t="s">
        <v>11</v>
      </c>
      <c r="I1303" s="43" t="s">
        <v>12</v>
      </c>
      <c r="J1303" s="43" t="s">
        <v>14</v>
      </c>
    </row>
    <row r="1304" spans="1:10" ht="38.25" x14ac:dyDescent="0.2">
      <c r="A1304" s="44" t="s">
        <v>664</v>
      </c>
      <c r="B1304" s="44" t="s">
        <v>393</v>
      </c>
      <c r="C1304" s="44" t="s">
        <v>20</v>
      </c>
      <c r="D1304" s="35" t="s">
        <v>394</v>
      </c>
      <c r="E1304" s="175" t="s">
        <v>965</v>
      </c>
      <c r="F1304" s="175"/>
      <c r="G1304" s="44" t="s">
        <v>211</v>
      </c>
      <c r="H1304" s="53">
        <v>1</v>
      </c>
      <c r="I1304" s="54">
        <v>9.0299999999999994</v>
      </c>
      <c r="J1304" s="54">
        <v>9.0299999999999994</v>
      </c>
    </row>
    <row r="1305" spans="1:10" ht="25.5" x14ac:dyDescent="0.2">
      <c r="A1305" s="45" t="s">
        <v>666</v>
      </c>
      <c r="B1305" s="45" t="s">
        <v>1125</v>
      </c>
      <c r="C1305" s="45" t="s">
        <v>20</v>
      </c>
      <c r="D1305" s="36" t="s">
        <v>1126</v>
      </c>
      <c r="E1305" s="170" t="s">
        <v>672</v>
      </c>
      <c r="F1305" s="170"/>
      <c r="G1305" s="45" t="s">
        <v>673</v>
      </c>
      <c r="H1305" s="55">
        <v>8.5999999999999993E-2</v>
      </c>
      <c r="I1305" s="56">
        <v>14.5</v>
      </c>
      <c r="J1305" s="56">
        <v>1.24</v>
      </c>
    </row>
    <row r="1306" spans="1:10" ht="25.5" x14ac:dyDescent="0.2">
      <c r="A1306" s="45" t="s">
        <v>666</v>
      </c>
      <c r="B1306" s="45" t="s">
        <v>966</v>
      </c>
      <c r="C1306" s="45" t="s">
        <v>20</v>
      </c>
      <c r="D1306" s="36" t="s">
        <v>967</v>
      </c>
      <c r="E1306" s="170" t="s">
        <v>672</v>
      </c>
      <c r="F1306" s="170"/>
      <c r="G1306" s="45" t="s">
        <v>673</v>
      </c>
      <c r="H1306" s="55">
        <v>8.5999999999999993E-2</v>
      </c>
      <c r="I1306" s="56">
        <v>18.399999999999999</v>
      </c>
      <c r="J1306" s="56">
        <v>1.58</v>
      </c>
    </row>
    <row r="1307" spans="1:10" x14ac:dyDescent="0.2">
      <c r="A1307" s="46" t="s">
        <v>676</v>
      </c>
      <c r="B1307" s="46" t="s">
        <v>1144</v>
      </c>
      <c r="C1307" s="46" t="s">
        <v>20</v>
      </c>
      <c r="D1307" s="37" t="s">
        <v>1145</v>
      </c>
      <c r="E1307" s="171" t="s">
        <v>679</v>
      </c>
      <c r="F1307" s="171"/>
      <c r="G1307" s="46" t="s">
        <v>211</v>
      </c>
      <c r="H1307" s="57">
        <v>6.0000000000000001E-3</v>
      </c>
      <c r="I1307" s="58">
        <v>56.46</v>
      </c>
      <c r="J1307" s="58">
        <v>0.33</v>
      </c>
    </row>
    <row r="1308" spans="1:10" x14ac:dyDescent="0.2">
      <c r="A1308" s="46" t="s">
        <v>676</v>
      </c>
      <c r="B1308" s="46" t="s">
        <v>1150</v>
      </c>
      <c r="C1308" s="46" t="s">
        <v>20</v>
      </c>
      <c r="D1308" s="37" t="s">
        <v>1151</v>
      </c>
      <c r="E1308" s="171" t="s">
        <v>679</v>
      </c>
      <c r="F1308" s="171"/>
      <c r="G1308" s="46" t="s">
        <v>211</v>
      </c>
      <c r="H1308" s="57">
        <v>4.2999999999999997E-2</v>
      </c>
      <c r="I1308" s="58">
        <v>1.95</v>
      </c>
      <c r="J1308" s="58">
        <v>0.08</v>
      </c>
    </row>
    <row r="1309" spans="1:10" x14ac:dyDescent="0.2">
      <c r="A1309" s="46" t="s">
        <v>676</v>
      </c>
      <c r="B1309" s="46" t="s">
        <v>1203</v>
      </c>
      <c r="C1309" s="46" t="s">
        <v>20</v>
      </c>
      <c r="D1309" s="37" t="s">
        <v>1204</v>
      </c>
      <c r="E1309" s="171" t="s">
        <v>679</v>
      </c>
      <c r="F1309" s="171"/>
      <c r="G1309" s="46" t="s">
        <v>211</v>
      </c>
      <c r="H1309" s="57">
        <v>1</v>
      </c>
      <c r="I1309" s="58">
        <v>5.51</v>
      </c>
      <c r="J1309" s="58">
        <v>5.51</v>
      </c>
    </row>
    <row r="1310" spans="1:10" x14ac:dyDescent="0.2">
      <c r="A1310" s="46" t="s">
        <v>676</v>
      </c>
      <c r="B1310" s="46" t="s">
        <v>1154</v>
      </c>
      <c r="C1310" s="46" t="s">
        <v>20</v>
      </c>
      <c r="D1310" s="37" t="s">
        <v>1155</v>
      </c>
      <c r="E1310" s="171" t="s">
        <v>679</v>
      </c>
      <c r="F1310" s="171"/>
      <c r="G1310" s="46" t="s">
        <v>211</v>
      </c>
      <c r="H1310" s="57">
        <v>6.0000000000000001E-3</v>
      </c>
      <c r="I1310" s="58">
        <v>49.03</v>
      </c>
      <c r="J1310" s="58">
        <v>0.28999999999999998</v>
      </c>
    </row>
    <row r="1311" spans="1:10" ht="25.5" x14ac:dyDescent="0.2">
      <c r="A1311" s="40"/>
      <c r="B1311" s="40"/>
      <c r="C1311" s="40"/>
      <c r="D1311" s="50"/>
      <c r="E1311" s="40" t="s">
        <v>686</v>
      </c>
      <c r="F1311" s="59">
        <v>1.9600000000000002</v>
      </c>
      <c r="G1311" s="40" t="s">
        <v>687</v>
      </c>
      <c r="H1311" s="59">
        <v>0</v>
      </c>
      <c r="I1311" s="40" t="s">
        <v>688</v>
      </c>
      <c r="J1311" s="59">
        <v>1.9600000000000002</v>
      </c>
    </row>
    <row r="1312" spans="1:10" ht="25.5" x14ac:dyDescent="0.2">
      <c r="A1312" s="40"/>
      <c r="B1312" s="40"/>
      <c r="C1312" s="40"/>
      <c r="D1312" s="50"/>
      <c r="E1312" s="40" t="s">
        <v>689</v>
      </c>
      <c r="F1312" s="59">
        <v>2.6</v>
      </c>
      <c r="G1312" s="40"/>
      <c r="H1312" s="172" t="s">
        <v>690</v>
      </c>
      <c r="I1312" s="172"/>
      <c r="J1312" s="59">
        <v>11.63</v>
      </c>
    </row>
    <row r="1313" spans="1:10" ht="26.25" thickBot="1" x14ac:dyDescent="0.25">
      <c r="A1313" s="32"/>
      <c r="B1313" s="32"/>
      <c r="C1313" s="32"/>
      <c r="D1313" s="31"/>
      <c r="E1313" s="32"/>
      <c r="F1313" s="32"/>
      <c r="G1313" s="32" t="s">
        <v>691</v>
      </c>
      <c r="H1313" s="60">
        <v>3</v>
      </c>
      <c r="I1313" s="32" t="s">
        <v>692</v>
      </c>
      <c r="J1313" s="61">
        <v>34.89</v>
      </c>
    </row>
    <row r="1314" spans="1:10" ht="15" thickTop="1" x14ac:dyDescent="0.2">
      <c r="A1314" s="47"/>
      <c r="B1314" s="47"/>
      <c r="C1314" s="47"/>
      <c r="D1314" s="38"/>
      <c r="E1314" s="47"/>
      <c r="F1314" s="47"/>
      <c r="G1314" s="47"/>
      <c r="H1314" s="47"/>
      <c r="I1314" s="47"/>
      <c r="J1314" s="47"/>
    </row>
    <row r="1315" spans="1:10" ht="15" x14ac:dyDescent="0.2">
      <c r="A1315" s="43" t="s">
        <v>395</v>
      </c>
      <c r="B1315" s="43" t="s">
        <v>7</v>
      </c>
      <c r="C1315" s="43" t="s">
        <v>8</v>
      </c>
      <c r="D1315" s="34" t="s">
        <v>9</v>
      </c>
      <c r="E1315" s="174" t="s">
        <v>663</v>
      </c>
      <c r="F1315" s="174"/>
      <c r="G1315" s="43" t="s">
        <v>10</v>
      </c>
      <c r="H1315" s="43" t="s">
        <v>11</v>
      </c>
      <c r="I1315" s="43" t="s">
        <v>12</v>
      </c>
      <c r="J1315" s="43" t="s">
        <v>14</v>
      </c>
    </row>
    <row r="1316" spans="1:10" ht="38.25" x14ac:dyDescent="0.2">
      <c r="A1316" s="44" t="s">
        <v>664</v>
      </c>
      <c r="B1316" s="44" t="s">
        <v>396</v>
      </c>
      <c r="C1316" s="44" t="s">
        <v>20</v>
      </c>
      <c r="D1316" s="35" t="s">
        <v>397</v>
      </c>
      <c r="E1316" s="175" t="s">
        <v>965</v>
      </c>
      <c r="F1316" s="175"/>
      <c r="G1316" s="44" t="s">
        <v>211</v>
      </c>
      <c r="H1316" s="53">
        <v>1</v>
      </c>
      <c r="I1316" s="54">
        <v>11.43</v>
      </c>
      <c r="J1316" s="54">
        <v>11.43</v>
      </c>
    </row>
    <row r="1317" spans="1:10" ht="25.5" x14ac:dyDescent="0.2">
      <c r="A1317" s="45" t="s">
        <v>666</v>
      </c>
      <c r="B1317" s="45" t="s">
        <v>1125</v>
      </c>
      <c r="C1317" s="45" t="s">
        <v>20</v>
      </c>
      <c r="D1317" s="36" t="s">
        <v>1126</v>
      </c>
      <c r="E1317" s="170" t="s">
        <v>672</v>
      </c>
      <c r="F1317" s="170"/>
      <c r="G1317" s="45" t="s">
        <v>673</v>
      </c>
      <c r="H1317" s="55">
        <v>0.2</v>
      </c>
      <c r="I1317" s="56">
        <v>14.5</v>
      </c>
      <c r="J1317" s="56">
        <v>2.9</v>
      </c>
    </row>
    <row r="1318" spans="1:10" ht="25.5" x14ac:dyDescent="0.2">
      <c r="A1318" s="45" t="s">
        <v>666</v>
      </c>
      <c r="B1318" s="45" t="s">
        <v>966</v>
      </c>
      <c r="C1318" s="45" t="s">
        <v>20</v>
      </c>
      <c r="D1318" s="36" t="s">
        <v>967</v>
      </c>
      <c r="E1318" s="170" t="s">
        <v>672</v>
      </c>
      <c r="F1318" s="170"/>
      <c r="G1318" s="45" t="s">
        <v>673</v>
      </c>
      <c r="H1318" s="55">
        <v>0.2</v>
      </c>
      <c r="I1318" s="56">
        <v>18.399999999999999</v>
      </c>
      <c r="J1318" s="56">
        <v>3.68</v>
      </c>
    </row>
    <row r="1319" spans="1:10" x14ac:dyDescent="0.2">
      <c r="A1319" s="46" t="s">
        <v>676</v>
      </c>
      <c r="B1319" s="46" t="s">
        <v>1144</v>
      </c>
      <c r="C1319" s="46" t="s">
        <v>20</v>
      </c>
      <c r="D1319" s="37" t="s">
        <v>1145</v>
      </c>
      <c r="E1319" s="171" t="s">
        <v>679</v>
      </c>
      <c r="F1319" s="171"/>
      <c r="G1319" s="46" t="s">
        <v>211</v>
      </c>
      <c r="H1319" s="57">
        <v>1.0999999999999999E-2</v>
      </c>
      <c r="I1319" s="58">
        <v>56.46</v>
      </c>
      <c r="J1319" s="58">
        <v>0.62</v>
      </c>
    </row>
    <row r="1320" spans="1:10" x14ac:dyDescent="0.2">
      <c r="A1320" s="46" t="s">
        <v>676</v>
      </c>
      <c r="B1320" s="46" t="s">
        <v>1150</v>
      </c>
      <c r="C1320" s="46" t="s">
        <v>20</v>
      </c>
      <c r="D1320" s="37" t="s">
        <v>1151</v>
      </c>
      <c r="E1320" s="171" t="s">
        <v>679</v>
      </c>
      <c r="F1320" s="171"/>
      <c r="G1320" s="46" t="s">
        <v>211</v>
      </c>
      <c r="H1320" s="57">
        <v>7.4999999999999997E-2</v>
      </c>
      <c r="I1320" s="58">
        <v>1.95</v>
      </c>
      <c r="J1320" s="58">
        <v>0.14000000000000001</v>
      </c>
    </row>
    <row r="1321" spans="1:10" x14ac:dyDescent="0.2">
      <c r="A1321" s="46" t="s">
        <v>676</v>
      </c>
      <c r="B1321" s="46" t="s">
        <v>1154</v>
      </c>
      <c r="C1321" s="46" t="s">
        <v>20</v>
      </c>
      <c r="D1321" s="37" t="s">
        <v>1155</v>
      </c>
      <c r="E1321" s="171" t="s">
        <v>679</v>
      </c>
      <c r="F1321" s="171"/>
      <c r="G1321" s="46" t="s">
        <v>211</v>
      </c>
      <c r="H1321" s="57">
        <v>1.2E-2</v>
      </c>
      <c r="I1321" s="58">
        <v>49.03</v>
      </c>
      <c r="J1321" s="58">
        <v>0.57999999999999996</v>
      </c>
    </row>
    <row r="1322" spans="1:10" ht="25.5" x14ac:dyDescent="0.2">
      <c r="A1322" s="46" t="s">
        <v>676</v>
      </c>
      <c r="B1322" s="46" t="s">
        <v>1205</v>
      </c>
      <c r="C1322" s="46" t="s">
        <v>20</v>
      </c>
      <c r="D1322" s="37" t="s">
        <v>1206</v>
      </c>
      <c r="E1322" s="171" t="s">
        <v>679</v>
      </c>
      <c r="F1322" s="171"/>
      <c r="G1322" s="46" t="s">
        <v>211</v>
      </c>
      <c r="H1322" s="57">
        <v>1</v>
      </c>
      <c r="I1322" s="58">
        <v>3.51</v>
      </c>
      <c r="J1322" s="58">
        <v>3.51</v>
      </c>
    </row>
    <row r="1323" spans="1:10" ht="25.5" x14ac:dyDescent="0.2">
      <c r="A1323" s="40"/>
      <c r="B1323" s="40"/>
      <c r="C1323" s="40"/>
      <c r="D1323" s="50"/>
      <c r="E1323" s="40" t="s">
        <v>686</v>
      </c>
      <c r="F1323" s="59">
        <v>4.58</v>
      </c>
      <c r="G1323" s="40" t="s">
        <v>687</v>
      </c>
      <c r="H1323" s="59">
        <v>0</v>
      </c>
      <c r="I1323" s="40" t="s">
        <v>688</v>
      </c>
      <c r="J1323" s="59">
        <v>4.58</v>
      </c>
    </row>
    <row r="1324" spans="1:10" ht="25.5" x14ac:dyDescent="0.2">
      <c r="A1324" s="40"/>
      <c r="B1324" s="40"/>
      <c r="C1324" s="40"/>
      <c r="D1324" s="50"/>
      <c r="E1324" s="40" t="s">
        <v>689</v>
      </c>
      <c r="F1324" s="59">
        <v>3.29</v>
      </c>
      <c r="G1324" s="40"/>
      <c r="H1324" s="172" t="s">
        <v>690</v>
      </c>
      <c r="I1324" s="172"/>
      <c r="J1324" s="59">
        <v>14.72</v>
      </c>
    </row>
    <row r="1325" spans="1:10" ht="26.25" thickBot="1" x14ac:dyDescent="0.25">
      <c r="A1325" s="32"/>
      <c r="B1325" s="32"/>
      <c r="C1325" s="32"/>
      <c r="D1325" s="31"/>
      <c r="E1325" s="32"/>
      <c r="F1325" s="32"/>
      <c r="G1325" s="32" t="s">
        <v>691</v>
      </c>
      <c r="H1325" s="60">
        <v>2</v>
      </c>
      <c r="I1325" s="32" t="s">
        <v>692</v>
      </c>
      <c r="J1325" s="61">
        <v>29.44</v>
      </c>
    </row>
    <row r="1326" spans="1:10" ht="15" thickTop="1" x14ac:dyDescent="0.2">
      <c r="A1326" s="47"/>
      <c r="B1326" s="47"/>
      <c r="C1326" s="47"/>
      <c r="D1326" s="38"/>
      <c r="E1326" s="47"/>
      <c r="F1326" s="47"/>
      <c r="G1326" s="47"/>
      <c r="H1326" s="47"/>
      <c r="I1326" s="47"/>
      <c r="J1326" s="47"/>
    </row>
    <row r="1327" spans="1:10" ht="15" x14ac:dyDescent="0.2">
      <c r="A1327" s="43" t="s">
        <v>398</v>
      </c>
      <c r="B1327" s="43" t="s">
        <v>7</v>
      </c>
      <c r="C1327" s="43" t="s">
        <v>8</v>
      </c>
      <c r="D1327" s="34" t="s">
        <v>9</v>
      </c>
      <c r="E1327" s="174" t="s">
        <v>663</v>
      </c>
      <c r="F1327" s="174"/>
      <c r="G1327" s="43" t="s">
        <v>10</v>
      </c>
      <c r="H1327" s="43" t="s">
        <v>11</v>
      </c>
      <c r="I1327" s="43" t="s">
        <v>12</v>
      </c>
      <c r="J1327" s="43" t="s">
        <v>14</v>
      </c>
    </row>
    <row r="1328" spans="1:10" ht="38.25" x14ac:dyDescent="0.2">
      <c r="A1328" s="44" t="s">
        <v>664</v>
      </c>
      <c r="B1328" s="44" t="s">
        <v>399</v>
      </c>
      <c r="C1328" s="44" t="s">
        <v>20</v>
      </c>
      <c r="D1328" s="35" t="s">
        <v>400</v>
      </c>
      <c r="E1328" s="175" t="s">
        <v>965</v>
      </c>
      <c r="F1328" s="175"/>
      <c r="G1328" s="44" t="s">
        <v>211</v>
      </c>
      <c r="H1328" s="53">
        <v>1</v>
      </c>
      <c r="I1328" s="54">
        <v>7.73</v>
      </c>
      <c r="J1328" s="54">
        <v>7.73</v>
      </c>
    </row>
    <row r="1329" spans="1:10" ht="25.5" x14ac:dyDescent="0.2">
      <c r="A1329" s="45" t="s">
        <v>666</v>
      </c>
      <c r="B1329" s="45" t="s">
        <v>1125</v>
      </c>
      <c r="C1329" s="45" t="s">
        <v>20</v>
      </c>
      <c r="D1329" s="36" t="s">
        <v>1126</v>
      </c>
      <c r="E1329" s="170" t="s">
        <v>672</v>
      </c>
      <c r="F1329" s="170"/>
      <c r="G1329" s="45" t="s">
        <v>673</v>
      </c>
      <c r="H1329" s="55">
        <v>0.17199999999999999</v>
      </c>
      <c r="I1329" s="56">
        <v>14.5</v>
      </c>
      <c r="J1329" s="56">
        <v>2.4900000000000002</v>
      </c>
    </row>
    <row r="1330" spans="1:10" ht="25.5" x14ac:dyDescent="0.2">
      <c r="A1330" s="45" t="s">
        <v>666</v>
      </c>
      <c r="B1330" s="45" t="s">
        <v>966</v>
      </c>
      <c r="C1330" s="45" t="s">
        <v>20</v>
      </c>
      <c r="D1330" s="36" t="s">
        <v>967</v>
      </c>
      <c r="E1330" s="170" t="s">
        <v>672</v>
      </c>
      <c r="F1330" s="170"/>
      <c r="G1330" s="45" t="s">
        <v>673</v>
      </c>
      <c r="H1330" s="55">
        <v>0.17199999999999999</v>
      </c>
      <c r="I1330" s="56">
        <v>18.399999999999999</v>
      </c>
      <c r="J1330" s="56">
        <v>3.16</v>
      </c>
    </row>
    <row r="1331" spans="1:10" x14ac:dyDescent="0.2">
      <c r="A1331" s="46" t="s">
        <v>676</v>
      </c>
      <c r="B1331" s="46" t="s">
        <v>1144</v>
      </c>
      <c r="C1331" s="46" t="s">
        <v>20</v>
      </c>
      <c r="D1331" s="37" t="s">
        <v>1145</v>
      </c>
      <c r="E1331" s="171" t="s">
        <v>679</v>
      </c>
      <c r="F1331" s="171"/>
      <c r="G1331" s="46" t="s">
        <v>211</v>
      </c>
      <c r="H1331" s="57">
        <v>8.9999999999999993E-3</v>
      </c>
      <c r="I1331" s="58">
        <v>56.46</v>
      </c>
      <c r="J1331" s="58">
        <v>0.5</v>
      </c>
    </row>
    <row r="1332" spans="1:10" x14ac:dyDescent="0.2">
      <c r="A1332" s="46" t="s">
        <v>676</v>
      </c>
      <c r="B1332" s="46" t="s">
        <v>1150</v>
      </c>
      <c r="C1332" s="46" t="s">
        <v>20</v>
      </c>
      <c r="D1332" s="37" t="s">
        <v>1151</v>
      </c>
      <c r="E1332" s="171" t="s">
        <v>679</v>
      </c>
      <c r="F1332" s="171"/>
      <c r="G1332" s="46" t="s">
        <v>211</v>
      </c>
      <c r="H1332" s="57">
        <v>6.5000000000000002E-2</v>
      </c>
      <c r="I1332" s="58">
        <v>1.95</v>
      </c>
      <c r="J1332" s="58">
        <v>0.12</v>
      </c>
    </row>
    <row r="1333" spans="1:10" x14ac:dyDescent="0.2">
      <c r="A1333" s="46" t="s">
        <v>676</v>
      </c>
      <c r="B1333" s="46" t="s">
        <v>1154</v>
      </c>
      <c r="C1333" s="46" t="s">
        <v>20</v>
      </c>
      <c r="D1333" s="37" t="s">
        <v>1155</v>
      </c>
      <c r="E1333" s="171" t="s">
        <v>679</v>
      </c>
      <c r="F1333" s="171"/>
      <c r="G1333" s="46" t="s">
        <v>211</v>
      </c>
      <c r="H1333" s="57">
        <v>8.9999999999999993E-3</v>
      </c>
      <c r="I1333" s="58">
        <v>49.03</v>
      </c>
      <c r="J1333" s="58">
        <v>0.44</v>
      </c>
    </row>
    <row r="1334" spans="1:10" ht="25.5" x14ac:dyDescent="0.2">
      <c r="A1334" s="46" t="s">
        <v>676</v>
      </c>
      <c r="B1334" s="46" t="s">
        <v>1207</v>
      </c>
      <c r="C1334" s="46" t="s">
        <v>20</v>
      </c>
      <c r="D1334" s="37" t="s">
        <v>1208</v>
      </c>
      <c r="E1334" s="171" t="s">
        <v>679</v>
      </c>
      <c r="F1334" s="171"/>
      <c r="G1334" s="46" t="s">
        <v>211</v>
      </c>
      <c r="H1334" s="57">
        <v>1</v>
      </c>
      <c r="I1334" s="58">
        <v>1.02</v>
      </c>
      <c r="J1334" s="58">
        <v>1.02</v>
      </c>
    </row>
    <row r="1335" spans="1:10" ht="25.5" x14ac:dyDescent="0.2">
      <c r="A1335" s="40"/>
      <c r="B1335" s="40"/>
      <c r="C1335" s="40"/>
      <c r="D1335" s="50"/>
      <c r="E1335" s="40" t="s">
        <v>686</v>
      </c>
      <c r="F1335" s="59">
        <v>3.93</v>
      </c>
      <c r="G1335" s="40" t="s">
        <v>687</v>
      </c>
      <c r="H1335" s="59">
        <v>0</v>
      </c>
      <c r="I1335" s="40" t="s">
        <v>688</v>
      </c>
      <c r="J1335" s="59">
        <v>3.93</v>
      </c>
    </row>
    <row r="1336" spans="1:10" ht="25.5" x14ac:dyDescent="0.2">
      <c r="A1336" s="40"/>
      <c r="B1336" s="40"/>
      <c r="C1336" s="40"/>
      <c r="D1336" s="50"/>
      <c r="E1336" s="40" t="s">
        <v>689</v>
      </c>
      <c r="F1336" s="59">
        <v>2.2200000000000002</v>
      </c>
      <c r="G1336" s="40"/>
      <c r="H1336" s="172" t="s">
        <v>690</v>
      </c>
      <c r="I1336" s="172"/>
      <c r="J1336" s="59">
        <v>9.9499999999999993</v>
      </c>
    </row>
    <row r="1337" spans="1:10" ht="26.25" thickBot="1" x14ac:dyDescent="0.25">
      <c r="A1337" s="32"/>
      <c r="B1337" s="32"/>
      <c r="C1337" s="32"/>
      <c r="D1337" s="31"/>
      <c r="E1337" s="32"/>
      <c r="F1337" s="32"/>
      <c r="G1337" s="32" t="s">
        <v>691</v>
      </c>
      <c r="H1337" s="60">
        <v>2</v>
      </c>
      <c r="I1337" s="32" t="s">
        <v>692</v>
      </c>
      <c r="J1337" s="61">
        <v>19.899999999999999</v>
      </c>
    </row>
    <row r="1338" spans="1:10" ht="15" thickTop="1" x14ac:dyDescent="0.2">
      <c r="A1338" s="47"/>
      <c r="B1338" s="47"/>
      <c r="C1338" s="47"/>
      <c r="D1338" s="38"/>
      <c r="E1338" s="47"/>
      <c r="F1338" s="47"/>
      <c r="G1338" s="47"/>
      <c r="H1338" s="47"/>
      <c r="I1338" s="47"/>
      <c r="J1338" s="47"/>
    </row>
    <row r="1339" spans="1:10" ht="15" x14ac:dyDescent="0.2">
      <c r="A1339" s="43" t="s">
        <v>401</v>
      </c>
      <c r="B1339" s="43" t="s">
        <v>7</v>
      </c>
      <c r="C1339" s="43" t="s">
        <v>8</v>
      </c>
      <c r="D1339" s="34" t="s">
        <v>9</v>
      </c>
      <c r="E1339" s="174" t="s">
        <v>663</v>
      </c>
      <c r="F1339" s="174"/>
      <c r="G1339" s="43" t="s">
        <v>10</v>
      </c>
      <c r="H1339" s="43" t="s">
        <v>11</v>
      </c>
      <c r="I1339" s="43" t="s">
        <v>12</v>
      </c>
      <c r="J1339" s="43" t="s">
        <v>14</v>
      </c>
    </row>
    <row r="1340" spans="1:10" ht="38.25" x14ac:dyDescent="0.2">
      <c r="A1340" s="44" t="s">
        <v>664</v>
      </c>
      <c r="B1340" s="44" t="s">
        <v>402</v>
      </c>
      <c r="C1340" s="44" t="s">
        <v>20</v>
      </c>
      <c r="D1340" s="35" t="s">
        <v>403</v>
      </c>
      <c r="E1340" s="175" t="s">
        <v>965</v>
      </c>
      <c r="F1340" s="175"/>
      <c r="G1340" s="44" t="s">
        <v>211</v>
      </c>
      <c r="H1340" s="53">
        <v>1</v>
      </c>
      <c r="I1340" s="54">
        <v>9.26</v>
      </c>
      <c r="J1340" s="54">
        <v>9.26</v>
      </c>
    </row>
    <row r="1341" spans="1:10" ht="25.5" x14ac:dyDescent="0.2">
      <c r="A1341" s="45" t="s">
        <v>666</v>
      </c>
      <c r="B1341" s="45" t="s">
        <v>1125</v>
      </c>
      <c r="C1341" s="45" t="s">
        <v>20</v>
      </c>
      <c r="D1341" s="36" t="s">
        <v>1126</v>
      </c>
      <c r="E1341" s="170" t="s">
        <v>672</v>
      </c>
      <c r="F1341" s="170"/>
      <c r="G1341" s="45" t="s">
        <v>673</v>
      </c>
      <c r="H1341" s="55">
        <v>0.2</v>
      </c>
      <c r="I1341" s="56">
        <v>14.5</v>
      </c>
      <c r="J1341" s="56">
        <v>2.9</v>
      </c>
    </row>
    <row r="1342" spans="1:10" ht="25.5" x14ac:dyDescent="0.2">
      <c r="A1342" s="45" t="s">
        <v>666</v>
      </c>
      <c r="B1342" s="45" t="s">
        <v>966</v>
      </c>
      <c r="C1342" s="45" t="s">
        <v>20</v>
      </c>
      <c r="D1342" s="36" t="s">
        <v>967</v>
      </c>
      <c r="E1342" s="170" t="s">
        <v>672</v>
      </c>
      <c r="F1342" s="170"/>
      <c r="G1342" s="45" t="s">
        <v>673</v>
      </c>
      <c r="H1342" s="55">
        <v>0.2</v>
      </c>
      <c r="I1342" s="56">
        <v>18.399999999999999</v>
      </c>
      <c r="J1342" s="56">
        <v>3.68</v>
      </c>
    </row>
    <row r="1343" spans="1:10" x14ac:dyDescent="0.2">
      <c r="A1343" s="46" t="s">
        <v>676</v>
      </c>
      <c r="B1343" s="46" t="s">
        <v>1144</v>
      </c>
      <c r="C1343" s="46" t="s">
        <v>20</v>
      </c>
      <c r="D1343" s="37" t="s">
        <v>1145</v>
      </c>
      <c r="E1343" s="171" t="s">
        <v>679</v>
      </c>
      <c r="F1343" s="171"/>
      <c r="G1343" s="46" t="s">
        <v>211</v>
      </c>
      <c r="H1343" s="57">
        <v>1.0999999999999999E-2</v>
      </c>
      <c r="I1343" s="58">
        <v>56.46</v>
      </c>
      <c r="J1343" s="58">
        <v>0.62</v>
      </c>
    </row>
    <row r="1344" spans="1:10" x14ac:dyDescent="0.2">
      <c r="A1344" s="46" t="s">
        <v>676</v>
      </c>
      <c r="B1344" s="46" t="s">
        <v>1150</v>
      </c>
      <c r="C1344" s="46" t="s">
        <v>20</v>
      </c>
      <c r="D1344" s="37" t="s">
        <v>1151</v>
      </c>
      <c r="E1344" s="171" t="s">
        <v>679</v>
      </c>
      <c r="F1344" s="171"/>
      <c r="G1344" s="46" t="s">
        <v>211</v>
      </c>
      <c r="H1344" s="57">
        <v>7.4999999999999997E-2</v>
      </c>
      <c r="I1344" s="58">
        <v>1.95</v>
      </c>
      <c r="J1344" s="58">
        <v>0.14000000000000001</v>
      </c>
    </row>
    <row r="1345" spans="1:10" x14ac:dyDescent="0.2">
      <c r="A1345" s="46" t="s">
        <v>676</v>
      </c>
      <c r="B1345" s="46" t="s">
        <v>1154</v>
      </c>
      <c r="C1345" s="46" t="s">
        <v>20</v>
      </c>
      <c r="D1345" s="37" t="s">
        <v>1155</v>
      </c>
      <c r="E1345" s="171" t="s">
        <v>679</v>
      </c>
      <c r="F1345" s="171"/>
      <c r="G1345" s="46" t="s">
        <v>211</v>
      </c>
      <c r="H1345" s="57">
        <v>1.2E-2</v>
      </c>
      <c r="I1345" s="58">
        <v>49.03</v>
      </c>
      <c r="J1345" s="58">
        <v>0.57999999999999996</v>
      </c>
    </row>
    <row r="1346" spans="1:10" ht="25.5" x14ac:dyDescent="0.2">
      <c r="A1346" s="46" t="s">
        <v>676</v>
      </c>
      <c r="B1346" s="46" t="s">
        <v>1209</v>
      </c>
      <c r="C1346" s="46" t="s">
        <v>20</v>
      </c>
      <c r="D1346" s="37" t="s">
        <v>1210</v>
      </c>
      <c r="E1346" s="171" t="s">
        <v>679</v>
      </c>
      <c r="F1346" s="171"/>
      <c r="G1346" s="46" t="s">
        <v>211</v>
      </c>
      <c r="H1346" s="57">
        <v>1</v>
      </c>
      <c r="I1346" s="58">
        <v>1.34</v>
      </c>
      <c r="J1346" s="58">
        <v>1.34</v>
      </c>
    </row>
    <row r="1347" spans="1:10" ht="25.5" x14ac:dyDescent="0.2">
      <c r="A1347" s="40"/>
      <c r="B1347" s="40"/>
      <c r="C1347" s="40"/>
      <c r="D1347" s="50"/>
      <c r="E1347" s="40" t="s">
        <v>686</v>
      </c>
      <c r="F1347" s="59">
        <v>4.58</v>
      </c>
      <c r="G1347" s="40" t="s">
        <v>687</v>
      </c>
      <c r="H1347" s="59">
        <v>0</v>
      </c>
      <c r="I1347" s="40" t="s">
        <v>688</v>
      </c>
      <c r="J1347" s="59">
        <v>4.58</v>
      </c>
    </row>
    <row r="1348" spans="1:10" ht="25.5" x14ac:dyDescent="0.2">
      <c r="A1348" s="40"/>
      <c r="B1348" s="40"/>
      <c r="C1348" s="40"/>
      <c r="D1348" s="50"/>
      <c r="E1348" s="40" t="s">
        <v>689</v>
      </c>
      <c r="F1348" s="59">
        <v>2.66</v>
      </c>
      <c r="G1348" s="40"/>
      <c r="H1348" s="172" t="s">
        <v>690</v>
      </c>
      <c r="I1348" s="172"/>
      <c r="J1348" s="59">
        <v>11.92</v>
      </c>
    </row>
    <row r="1349" spans="1:10" ht="26.25" thickBot="1" x14ac:dyDescent="0.25">
      <c r="A1349" s="32"/>
      <c r="B1349" s="32"/>
      <c r="C1349" s="32"/>
      <c r="D1349" s="31"/>
      <c r="E1349" s="32"/>
      <c r="F1349" s="32"/>
      <c r="G1349" s="32" t="s">
        <v>691</v>
      </c>
      <c r="H1349" s="60">
        <v>6</v>
      </c>
      <c r="I1349" s="32" t="s">
        <v>692</v>
      </c>
      <c r="J1349" s="61">
        <v>71.52</v>
      </c>
    </row>
    <row r="1350" spans="1:10" ht="15" thickTop="1" x14ac:dyDescent="0.2">
      <c r="A1350" s="47"/>
      <c r="B1350" s="47"/>
      <c r="C1350" s="47"/>
      <c r="D1350" s="38"/>
      <c r="E1350" s="47"/>
      <c r="F1350" s="47"/>
      <c r="G1350" s="47"/>
      <c r="H1350" s="47"/>
      <c r="I1350" s="47"/>
      <c r="J1350" s="47"/>
    </row>
    <row r="1351" spans="1:10" ht="15" x14ac:dyDescent="0.2">
      <c r="A1351" s="43" t="s">
        <v>404</v>
      </c>
      <c r="B1351" s="43" t="s">
        <v>7</v>
      </c>
      <c r="C1351" s="43" t="s">
        <v>8</v>
      </c>
      <c r="D1351" s="34" t="s">
        <v>9</v>
      </c>
      <c r="E1351" s="174" t="s">
        <v>663</v>
      </c>
      <c r="F1351" s="174"/>
      <c r="G1351" s="43" t="s">
        <v>10</v>
      </c>
      <c r="H1351" s="43" t="s">
        <v>11</v>
      </c>
      <c r="I1351" s="43" t="s">
        <v>12</v>
      </c>
      <c r="J1351" s="43" t="s">
        <v>14</v>
      </c>
    </row>
    <row r="1352" spans="1:10" ht="25.5" x14ac:dyDescent="0.2">
      <c r="A1352" s="44" t="s">
        <v>664</v>
      </c>
      <c r="B1352" s="44" t="s">
        <v>405</v>
      </c>
      <c r="C1352" s="44" t="s">
        <v>38</v>
      </c>
      <c r="D1352" s="35" t="s">
        <v>406</v>
      </c>
      <c r="E1352" s="175" t="s">
        <v>965</v>
      </c>
      <c r="F1352" s="175"/>
      <c r="G1352" s="44" t="s">
        <v>211</v>
      </c>
      <c r="H1352" s="53">
        <v>1</v>
      </c>
      <c r="I1352" s="54">
        <v>16.41</v>
      </c>
      <c r="J1352" s="54">
        <v>16.41</v>
      </c>
    </row>
    <row r="1353" spans="1:10" ht="25.5" x14ac:dyDescent="0.2">
      <c r="A1353" s="45" t="s">
        <v>666</v>
      </c>
      <c r="B1353" s="45" t="s">
        <v>966</v>
      </c>
      <c r="C1353" s="45" t="s">
        <v>20</v>
      </c>
      <c r="D1353" s="36" t="s">
        <v>967</v>
      </c>
      <c r="E1353" s="170" t="s">
        <v>672</v>
      </c>
      <c r="F1353" s="170"/>
      <c r="G1353" s="45" t="s">
        <v>673</v>
      </c>
      <c r="H1353" s="55">
        <v>0.15</v>
      </c>
      <c r="I1353" s="56">
        <v>18.399999999999999</v>
      </c>
      <c r="J1353" s="56">
        <v>2.76</v>
      </c>
    </row>
    <row r="1354" spans="1:10" ht="25.5" x14ac:dyDescent="0.2">
      <c r="A1354" s="45" t="s">
        <v>666</v>
      </c>
      <c r="B1354" s="45" t="s">
        <v>1125</v>
      </c>
      <c r="C1354" s="45" t="s">
        <v>20</v>
      </c>
      <c r="D1354" s="36" t="s">
        <v>1126</v>
      </c>
      <c r="E1354" s="170" t="s">
        <v>672</v>
      </c>
      <c r="F1354" s="170"/>
      <c r="G1354" s="45" t="s">
        <v>673</v>
      </c>
      <c r="H1354" s="55">
        <v>0.15</v>
      </c>
      <c r="I1354" s="56">
        <v>14.5</v>
      </c>
      <c r="J1354" s="56">
        <v>2.17</v>
      </c>
    </row>
    <row r="1355" spans="1:10" ht="25.5" x14ac:dyDescent="0.2">
      <c r="A1355" s="46" t="s">
        <v>676</v>
      </c>
      <c r="B1355" s="46" t="s">
        <v>1211</v>
      </c>
      <c r="C1355" s="46" t="s">
        <v>20</v>
      </c>
      <c r="D1355" s="37" t="s">
        <v>1212</v>
      </c>
      <c r="E1355" s="171" t="s">
        <v>679</v>
      </c>
      <c r="F1355" s="171"/>
      <c r="G1355" s="46" t="s">
        <v>211</v>
      </c>
      <c r="H1355" s="57">
        <v>4</v>
      </c>
      <c r="I1355" s="58">
        <v>2.87</v>
      </c>
      <c r="J1355" s="58">
        <v>11.48</v>
      </c>
    </row>
    <row r="1356" spans="1:10" ht="25.5" x14ac:dyDescent="0.2">
      <c r="A1356" s="40"/>
      <c r="B1356" s="40"/>
      <c r="C1356" s="40"/>
      <c r="D1356" s="50"/>
      <c r="E1356" s="40" t="s">
        <v>686</v>
      </c>
      <c r="F1356" s="59">
        <v>3.43</v>
      </c>
      <c r="G1356" s="40" t="s">
        <v>687</v>
      </c>
      <c r="H1356" s="59">
        <v>0</v>
      </c>
      <c r="I1356" s="40" t="s">
        <v>688</v>
      </c>
      <c r="J1356" s="59">
        <v>3.43</v>
      </c>
    </row>
    <row r="1357" spans="1:10" ht="25.5" x14ac:dyDescent="0.2">
      <c r="A1357" s="40"/>
      <c r="B1357" s="40"/>
      <c r="C1357" s="40"/>
      <c r="D1357" s="50"/>
      <c r="E1357" s="40" t="s">
        <v>689</v>
      </c>
      <c r="F1357" s="59">
        <v>4.72</v>
      </c>
      <c r="G1357" s="40"/>
      <c r="H1357" s="172" t="s">
        <v>690</v>
      </c>
      <c r="I1357" s="172"/>
      <c r="J1357" s="59">
        <v>21.13</v>
      </c>
    </row>
    <row r="1358" spans="1:10" ht="26.25" thickBot="1" x14ac:dyDescent="0.25">
      <c r="A1358" s="32"/>
      <c r="B1358" s="32"/>
      <c r="C1358" s="32"/>
      <c r="D1358" s="31"/>
      <c r="E1358" s="32"/>
      <c r="F1358" s="32"/>
      <c r="G1358" s="32" t="s">
        <v>691</v>
      </c>
      <c r="H1358" s="60">
        <v>3</v>
      </c>
      <c r="I1358" s="32" t="s">
        <v>692</v>
      </c>
      <c r="J1358" s="61">
        <v>63.39</v>
      </c>
    </row>
    <row r="1359" spans="1:10" ht="15" thickTop="1" x14ac:dyDescent="0.2">
      <c r="A1359" s="47"/>
      <c r="B1359" s="47"/>
      <c r="C1359" s="47"/>
      <c r="D1359" s="38"/>
      <c r="E1359" s="47"/>
      <c r="F1359" s="47"/>
      <c r="G1359" s="47"/>
      <c r="H1359" s="47"/>
      <c r="I1359" s="47"/>
      <c r="J1359" s="47"/>
    </row>
    <row r="1360" spans="1:10" ht="15" x14ac:dyDescent="0.2">
      <c r="A1360" s="43" t="s">
        <v>407</v>
      </c>
      <c r="B1360" s="43" t="s">
        <v>7</v>
      </c>
      <c r="C1360" s="43" t="s">
        <v>8</v>
      </c>
      <c r="D1360" s="34" t="s">
        <v>9</v>
      </c>
      <c r="E1360" s="174" t="s">
        <v>663</v>
      </c>
      <c r="F1360" s="174"/>
      <c r="G1360" s="43" t="s">
        <v>10</v>
      </c>
      <c r="H1360" s="43" t="s">
        <v>11</v>
      </c>
      <c r="I1360" s="43" t="s">
        <v>12</v>
      </c>
      <c r="J1360" s="43" t="s">
        <v>14</v>
      </c>
    </row>
    <row r="1361" spans="1:10" ht="38.25" x14ac:dyDescent="0.2">
      <c r="A1361" s="44" t="s">
        <v>664</v>
      </c>
      <c r="B1361" s="44" t="s">
        <v>408</v>
      </c>
      <c r="C1361" s="44" t="s">
        <v>20</v>
      </c>
      <c r="D1361" s="35" t="s">
        <v>409</v>
      </c>
      <c r="E1361" s="175" t="s">
        <v>965</v>
      </c>
      <c r="F1361" s="175"/>
      <c r="G1361" s="44" t="s">
        <v>211</v>
      </c>
      <c r="H1361" s="53">
        <v>1</v>
      </c>
      <c r="I1361" s="54">
        <v>10.55</v>
      </c>
      <c r="J1361" s="54">
        <v>10.55</v>
      </c>
    </row>
    <row r="1362" spans="1:10" ht="25.5" x14ac:dyDescent="0.2">
      <c r="A1362" s="45" t="s">
        <v>666</v>
      </c>
      <c r="B1362" s="45" t="s">
        <v>1125</v>
      </c>
      <c r="C1362" s="45" t="s">
        <v>20</v>
      </c>
      <c r="D1362" s="36" t="s">
        <v>1126</v>
      </c>
      <c r="E1362" s="170" t="s">
        <v>672</v>
      </c>
      <c r="F1362" s="170"/>
      <c r="G1362" s="45" t="s">
        <v>673</v>
      </c>
      <c r="H1362" s="55">
        <v>4.4999999999999998E-2</v>
      </c>
      <c r="I1362" s="56">
        <v>14.5</v>
      </c>
      <c r="J1362" s="56">
        <v>0.65</v>
      </c>
    </row>
    <row r="1363" spans="1:10" ht="25.5" x14ac:dyDescent="0.2">
      <c r="A1363" s="45" t="s">
        <v>666</v>
      </c>
      <c r="B1363" s="45" t="s">
        <v>966</v>
      </c>
      <c r="C1363" s="45" t="s">
        <v>20</v>
      </c>
      <c r="D1363" s="36" t="s">
        <v>967</v>
      </c>
      <c r="E1363" s="170" t="s">
        <v>672</v>
      </c>
      <c r="F1363" s="170"/>
      <c r="G1363" s="45" t="s">
        <v>673</v>
      </c>
      <c r="H1363" s="55">
        <v>4.4999999999999998E-2</v>
      </c>
      <c r="I1363" s="56">
        <v>18.399999999999999</v>
      </c>
      <c r="J1363" s="56">
        <v>0.82</v>
      </c>
    </row>
    <row r="1364" spans="1:10" ht="25.5" x14ac:dyDescent="0.2">
      <c r="A1364" s="46" t="s">
        <v>676</v>
      </c>
      <c r="B1364" s="46" t="s">
        <v>1213</v>
      </c>
      <c r="C1364" s="46" t="s">
        <v>20</v>
      </c>
      <c r="D1364" s="37" t="s">
        <v>1214</v>
      </c>
      <c r="E1364" s="171" t="s">
        <v>679</v>
      </c>
      <c r="F1364" s="171"/>
      <c r="G1364" s="46" t="s">
        <v>211</v>
      </c>
      <c r="H1364" s="57">
        <v>1</v>
      </c>
      <c r="I1364" s="58">
        <v>1.79</v>
      </c>
      <c r="J1364" s="58">
        <v>1.79</v>
      </c>
    </row>
    <row r="1365" spans="1:10" ht="25.5" x14ac:dyDescent="0.2">
      <c r="A1365" s="46" t="s">
        <v>676</v>
      </c>
      <c r="B1365" s="46" t="s">
        <v>1215</v>
      </c>
      <c r="C1365" s="46" t="s">
        <v>20</v>
      </c>
      <c r="D1365" s="37" t="s">
        <v>1216</v>
      </c>
      <c r="E1365" s="171" t="s">
        <v>679</v>
      </c>
      <c r="F1365" s="171"/>
      <c r="G1365" s="46" t="s">
        <v>211</v>
      </c>
      <c r="H1365" s="57">
        <v>1</v>
      </c>
      <c r="I1365" s="58">
        <v>6.88</v>
      </c>
      <c r="J1365" s="58">
        <v>6.88</v>
      </c>
    </row>
    <row r="1366" spans="1:10" ht="38.25" x14ac:dyDescent="0.2">
      <c r="A1366" s="46" t="s">
        <v>676</v>
      </c>
      <c r="B1366" s="46" t="s">
        <v>1152</v>
      </c>
      <c r="C1366" s="46" t="s">
        <v>20</v>
      </c>
      <c r="D1366" s="37" t="s">
        <v>1153</v>
      </c>
      <c r="E1366" s="171" t="s">
        <v>679</v>
      </c>
      <c r="F1366" s="171"/>
      <c r="G1366" s="46" t="s">
        <v>211</v>
      </c>
      <c r="H1366" s="57">
        <v>0.02</v>
      </c>
      <c r="I1366" s="58">
        <v>20.67</v>
      </c>
      <c r="J1366" s="58">
        <v>0.41</v>
      </c>
    </row>
    <row r="1367" spans="1:10" ht="25.5" x14ac:dyDescent="0.2">
      <c r="A1367" s="40"/>
      <c r="B1367" s="40"/>
      <c r="C1367" s="40"/>
      <c r="D1367" s="50"/>
      <c r="E1367" s="40" t="s">
        <v>686</v>
      </c>
      <c r="F1367" s="59">
        <v>1.02</v>
      </c>
      <c r="G1367" s="40" t="s">
        <v>687</v>
      </c>
      <c r="H1367" s="59">
        <v>0</v>
      </c>
      <c r="I1367" s="40" t="s">
        <v>688</v>
      </c>
      <c r="J1367" s="59">
        <v>1.02</v>
      </c>
    </row>
    <row r="1368" spans="1:10" ht="25.5" x14ac:dyDescent="0.2">
      <c r="A1368" s="40"/>
      <c r="B1368" s="40"/>
      <c r="C1368" s="40"/>
      <c r="D1368" s="50"/>
      <c r="E1368" s="40" t="s">
        <v>689</v>
      </c>
      <c r="F1368" s="59">
        <v>3.04</v>
      </c>
      <c r="G1368" s="40"/>
      <c r="H1368" s="172" t="s">
        <v>690</v>
      </c>
      <c r="I1368" s="172"/>
      <c r="J1368" s="59">
        <v>13.59</v>
      </c>
    </row>
    <row r="1369" spans="1:10" ht="26.25" thickBot="1" x14ac:dyDescent="0.25">
      <c r="A1369" s="32"/>
      <c r="B1369" s="32"/>
      <c r="C1369" s="32"/>
      <c r="D1369" s="31"/>
      <c r="E1369" s="32"/>
      <c r="F1369" s="32"/>
      <c r="G1369" s="32" t="s">
        <v>691</v>
      </c>
      <c r="H1369" s="60">
        <v>1</v>
      </c>
      <c r="I1369" s="32" t="s">
        <v>692</v>
      </c>
      <c r="J1369" s="61">
        <v>13.59</v>
      </c>
    </row>
    <row r="1370" spans="1:10" ht="15" thickTop="1" x14ac:dyDescent="0.2">
      <c r="A1370" s="47"/>
      <c r="B1370" s="47"/>
      <c r="C1370" s="47"/>
      <c r="D1370" s="38"/>
      <c r="E1370" s="47"/>
      <c r="F1370" s="47"/>
      <c r="G1370" s="47"/>
      <c r="H1370" s="47"/>
      <c r="I1370" s="47"/>
      <c r="J1370" s="47"/>
    </row>
    <row r="1371" spans="1:10" ht="15" x14ac:dyDescent="0.2">
      <c r="A1371" s="43" t="s">
        <v>410</v>
      </c>
      <c r="B1371" s="43" t="s">
        <v>7</v>
      </c>
      <c r="C1371" s="43" t="s">
        <v>8</v>
      </c>
      <c r="D1371" s="34" t="s">
        <v>9</v>
      </c>
      <c r="E1371" s="174" t="s">
        <v>663</v>
      </c>
      <c r="F1371" s="174"/>
      <c r="G1371" s="43" t="s">
        <v>10</v>
      </c>
      <c r="H1371" s="43" t="s">
        <v>11</v>
      </c>
      <c r="I1371" s="43" t="s">
        <v>12</v>
      </c>
      <c r="J1371" s="43" t="s">
        <v>14</v>
      </c>
    </row>
    <row r="1372" spans="1:10" ht="51" x14ac:dyDescent="0.2">
      <c r="A1372" s="44" t="s">
        <v>664</v>
      </c>
      <c r="B1372" s="44" t="s">
        <v>411</v>
      </c>
      <c r="C1372" s="44" t="s">
        <v>20</v>
      </c>
      <c r="D1372" s="35" t="s">
        <v>412</v>
      </c>
      <c r="E1372" s="175" t="s">
        <v>965</v>
      </c>
      <c r="F1372" s="175"/>
      <c r="G1372" s="44" t="s">
        <v>211</v>
      </c>
      <c r="H1372" s="53">
        <v>1</v>
      </c>
      <c r="I1372" s="54">
        <v>9.02</v>
      </c>
      <c r="J1372" s="54">
        <v>9.02</v>
      </c>
    </row>
    <row r="1373" spans="1:10" ht="25.5" x14ac:dyDescent="0.2">
      <c r="A1373" s="45" t="s">
        <v>666</v>
      </c>
      <c r="B1373" s="45" t="s">
        <v>1125</v>
      </c>
      <c r="C1373" s="45" t="s">
        <v>20</v>
      </c>
      <c r="D1373" s="36" t="s">
        <v>1126</v>
      </c>
      <c r="E1373" s="170" t="s">
        <v>672</v>
      </c>
      <c r="F1373" s="170"/>
      <c r="G1373" s="45" t="s">
        <v>673</v>
      </c>
      <c r="H1373" s="55">
        <v>0.1</v>
      </c>
      <c r="I1373" s="56">
        <v>14.5</v>
      </c>
      <c r="J1373" s="56">
        <v>1.45</v>
      </c>
    </row>
    <row r="1374" spans="1:10" ht="25.5" x14ac:dyDescent="0.2">
      <c r="A1374" s="45" t="s">
        <v>666</v>
      </c>
      <c r="B1374" s="45" t="s">
        <v>966</v>
      </c>
      <c r="C1374" s="45" t="s">
        <v>20</v>
      </c>
      <c r="D1374" s="36" t="s">
        <v>967</v>
      </c>
      <c r="E1374" s="170" t="s">
        <v>672</v>
      </c>
      <c r="F1374" s="170"/>
      <c r="G1374" s="45" t="s">
        <v>673</v>
      </c>
      <c r="H1374" s="55">
        <v>0.1</v>
      </c>
      <c r="I1374" s="56">
        <v>18.399999999999999</v>
      </c>
      <c r="J1374" s="56">
        <v>1.84</v>
      </c>
    </row>
    <row r="1375" spans="1:10" x14ac:dyDescent="0.2">
      <c r="A1375" s="46" t="s">
        <v>676</v>
      </c>
      <c r="B1375" s="46" t="s">
        <v>1144</v>
      </c>
      <c r="C1375" s="46" t="s">
        <v>20</v>
      </c>
      <c r="D1375" s="37" t="s">
        <v>1145</v>
      </c>
      <c r="E1375" s="171" t="s">
        <v>679</v>
      </c>
      <c r="F1375" s="171"/>
      <c r="G1375" s="46" t="s">
        <v>211</v>
      </c>
      <c r="H1375" s="57">
        <v>9.9000000000000008E-3</v>
      </c>
      <c r="I1375" s="58">
        <v>56.46</v>
      </c>
      <c r="J1375" s="58">
        <v>0.55000000000000004</v>
      </c>
    </row>
    <row r="1376" spans="1:10" ht="25.5" x14ac:dyDescent="0.2">
      <c r="A1376" s="46" t="s">
        <v>676</v>
      </c>
      <c r="B1376" s="46" t="s">
        <v>1217</v>
      </c>
      <c r="C1376" s="46" t="s">
        <v>20</v>
      </c>
      <c r="D1376" s="37" t="s">
        <v>1218</v>
      </c>
      <c r="E1376" s="171" t="s">
        <v>679</v>
      </c>
      <c r="F1376" s="171"/>
      <c r="G1376" s="46" t="s">
        <v>211</v>
      </c>
      <c r="H1376" s="57">
        <v>1</v>
      </c>
      <c r="I1376" s="58">
        <v>4.41</v>
      </c>
      <c r="J1376" s="58">
        <v>4.41</v>
      </c>
    </row>
    <row r="1377" spans="1:10" x14ac:dyDescent="0.2">
      <c r="A1377" s="46" t="s">
        <v>676</v>
      </c>
      <c r="B1377" s="46" t="s">
        <v>1150</v>
      </c>
      <c r="C1377" s="46" t="s">
        <v>20</v>
      </c>
      <c r="D1377" s="37" t="s">
        <v>1151</v>
      </c>
      <c r="E1377" s="171" t="s">
        <v>679</v>
      </c>
      <c r="F1377" s="171"/>
      <c r="G1377" s="46" t="s">
        <v>211</v>
      </c>
      <c r="H1377" s="57">
        <v>2.1000000000000001E-2</v>
      </c>
      <c r="I1377" s="58">
        <v>1.95</v>
      </c>
      <c r="J1377" s="58">
        <v>0.04</v>
      </c>
    </row>
    <row r="1378" spans="1:10" x14ac:dyDescent="0.2">
      <c r="A1378" s="46" t="s">
        <v>676</v>
      </c>
      <c r="B1378" s="46" t="s">
        <v>1154</v>
      </c>
      <c r="C1378" s="46" t="s">
        <v>20</v>
      </c>
      <c r="D1378" s="37" t="s">
        <v>1155</v>
      </c>
      <c r="E1378" s="171" t="s">
        <v>679</v>
      </c>
      <c r="F1378" s="171"/>
      <c r="G1378" s="46" t="s">
        <v>211</v>
      </c>
      <c r="H1378" s="57">
        <v>1.4999999999999999E-2</v>
      </c>
      <c r="I1378" s="58">
        <v>49.03</v>
      </c>
      <c r="J1378" s="58">
        <v>0.73</v>
      </c>
    </row>
    <row r="1379" spans="1:10" ht="25.5" x14ac:dyDescent="0.2">
      <c r="A1379" s="40"/>
      <c r="B1379" s="40"/>
      <c r="C1379" s="40"/>
      <c r="D1379" s="50"/>
      <c r="E1379" s="40" t="s">
        <v>686</v>
      </c>
      <c r="F1379" s="59">
        <v>2.29</v>
      </c>
      <c r="G1379" s="40" t="s">
        <v>687</v>
      </c>
      <c r="H1379" s="59">
        <v>0</v>
      </c>
      <c r="I1379" s="40" t="s">
        <v>688</v>
      </c>
      <c r="J1379" s="59">
        <v>2.29</v>
      </c>
    </row>
    <row r="1380" spans="1:10" ht="25.5" x14ac:dyDescent="0.2">
      <c r="A1380" s="40"/>
      <c r="B1380" s="40"/>
      <c r="C1380" s="40"/>
      <c r="D1380" s="50"/>
      <c r="E1380" s="40" t="s">
        <v>689</v>
      </c>
      <c r="F1380" s="59">
        <v>2.59</v>
      </c>
      <c r="G1380" s="40"/>
      <c r="H1380" s="172" t="s">
        <v>690</v>
      </c>
      <c r="I1380" s="172"/>
      <c r="J1380" s="59">
        <v>11.61</v>
      </c>
    </row>
    <row r="1381" spans="1:10" ht="26.25" thickBot="1" x14ac:dyDescent="0.25">
      <c r="A1381" s="32"/>
      <c r="B1381" s="32"/>
      <c r="C1381" s="32"/>
      <c r="D1381" s="31"/>
      <c r="E1381" s="32"/>
      <c r="F1381" s="32"/>
      <c r="G1381" s="32" t="s">
        <v>691</v>
      </c>
      <c r="H1381" s="60">
        <v>4</v>
      </c>
      <c r="I1381" s="32" t="s">
        <v>692</v>
      </c>
      <c r="J1381" s="61">
        <v>46.44</v>
      </c>
    </row>
    <row r="1382" spans="1:10" ht="15" thickTop="1" x14ac:dyDescent="0.2">
      <c r="A1382" s="47"/>
      <c r="B1382" s="47"/>
      <c r="C1382" s="47"/>
      <c r="D1382" s="38"/>
      <c r="E1382" s="47"/>
      <c r="F1382" s="47"/>
      <c r="G1382" s="47"/>
      <c r="H1382" s="47"/>
      <c r="I1382" s="47"/>
      <c r="J1382" s="47"/>
    </row>
    <row r="1383" spans="1:10" ht="15" x14ac:dyDescent="0.2">
      <c r="A1383" s="43" t="s">
        <v>413</v>
      </c>
      <c r="B1383" s="43" t="s">
        <v>7</v>
      </c>
      <c r="C1383" s="43" t="s">
        <v>8</v>
      </c>
      <c r="D1383" s="34" t="s">
        <v>9</v>
      </c>
      <c r="E1383" s="174" t="s">
        <v>663</v>
      </c>
      <c r="F1383" s="174"/>
      <c r="G1383" s="43" t="s">
        <v>10</v>
      </c>
      <c r="H1383" s="43" t="s">
        <v>11</v>
      </c>
      <c r="I1383" s="43" t="s">
        <v>12</v>
      </c>
      <c r="J1383" s="43" t="s">
        <v>14</v>
      </c>
    </row>
    <row r="1384" spans="1:10" ht="51" x14ac:dyDescent="0.2">
      <c r="A1384" s="44" t="s">
        <v>664</v>
      </c>
      <c r="B1384" s="44" t="s">
        <v>414</v>
      </c>
      <c r="C1384" s="44" t="s">
        <v>20</v>
      </c>
      <c r="D1384" s="35" t="s">
        <v>415</v>
      </c>
      <c r="E1384" s="175" t="s">
        <v>965</v>
      </c>
      <c r="F1384" s="175"/>
      <c r="G1384" s="44" t="s">
        <v>211</v>
      </c>
      <c r="H1384" s="53">
        <v>1</v>
      </c>
      <c r="I1384" s="54">
        <v>5.68</v>
      </c>
      <c r="J1384" s="54">
        <v>5.68</v>
      </c>
    </row>
    <row r="1385" spans="1:10" ht="25.5" x14ac:dyDescent="0.2">
      <c r="A1385" s="45" t="s">
        <v>666</v>
      </c>
      <c r="B1385" s="45" t="s">
        <v>1125</v>
      </c>
      <c r="C1385" s="45" t="s">
        <v>20</v>
      </c>
      <c r="D1385" s="36" t="s">
        <v>1126</v>
      </c>
      <c r="E1385" s="170" t="s">
        <v>672</v>
      </c>
      <c r="F1385" s="170"/>
      <c r="G1385" s="45" t="s">
        <v>673</v>
      </c>
      <c r="H1385" s="55">
        <v>0.1</v>
      </c>
      <c r="I1385" s="56">
        <v>14.5</v>
      </c>
      <c r="J1385" s="56">
        <v>1.45</v>
      </c>
    </row>
    <row r="1386" spans="1:10" ht="25.5" x14ac:dyDescent="0.2">
      <c r="A1386" s="45" t="s">
        <v>666</v>
      </c>
      <c r="B1386" s="45" t="s">
        <v>966</v>
      </c>
      <c r="C1386" s="45" t="s">
        <v>20</v>
      </c>
      <c r="D1386" s="36" t="s">
        <v>967</v>
      </c>
      <c r="E1386" s="170" t="s">
        <v>672</v>
      </c>
      <c r="F1386" s="170"/>
      <c r="G1386" s="45" t="s">
        <v>673</v>
      </c>
      <c r="H1386" s="55">
        <v>0.1</v>
      </c>
      <c r="I1386" s="56">
        <v>18.399999999999999</v>
      </c>
      <c r="J1386" s="56">
        <v>1.84</v>
      </c>
    </row>
    <row r="1387" spans="1:10" x14ac:dyDescent="0.2">
      <c r="A1387" s="46" t="s">
        <v>676</v>
      </c>
      <c r="B1387" s="46" t="s">
        <v>1144</v>
      </c>
      <c r="C1387" s="46" t="s">
        <v>20</v>
      </c>
      <c r="D1387" s="37" t="s">
        <v>1145</v>
      </c>
      <c r="E1387" s="171" t="s">
        <v>679</v>
      </c>
      <c r="F1387" s="171"/>
      <c r="G1387" s="46" t="s">
        <v>211</v>
      </c>
      <c r="H1387" s="57">
        <v>9.9000000000000008E-3</v>
      </c>
      <c r="I1387" s="58">
        <v>56.46</v>
      </c>
      <c r="J1387" s="58">
        <v>0.55000000000000004</v>
      </c>
    </row>
    <row r="1388" spans="1:10" ht="25.5" x14ac:dyDescent="0.2">
      <c r="A1388" s="46" t="s">
        <v>676</v>
      </c>
      <c r="B1388" s="46" t="s">
        <v>1219</v>
      </c>
      <c r="C1388" s="46" t="s">
        <v>20</v>
      </c>
      <c r="D1388" s="37" t="s">
        <v>1220</v>
      </c>
      <c r="E1388" s="171" t="s">
        <v>679</v>
      </c>
      <c r="F1388" s="171"/>
      <c r="G1388" s="46" t="s">
        <v>211</v>
      </c>
      <c r="H1388" s="57">
        <v>1</v>
      </c>
      <c r="I1388" s="58">
        <v>1.07</v>
      </c>
      <c r="J1388" s="58">
        <v>1.07</v>
      </c>
    </row>
    <row r="1389" spans="1:10" x14ac:dyDescent="0.2">
      <c r="A1389" s="46" t="s">
        <v>676</v>
      </c>
      <c r="B1389" s="46" t="s">
        <v>1150</v>
      </c>
      <c r="C1389" s="46" t="s">
        <v>20</v>
      </c>
      <c r="D1389" s="37" t="s">
        <v>1151</v>
      </c>
      <c r="E1389" s="171" t="s">
        <v>679</v>
      </c>
      <c r="F1389" s="171"/>
      <c r="G1389" s="46" t="s">
        <v>211</v>
      </c>
      <c r="H1389" s="57">
        <v>2.1000000000000001E-2</v>
      </c>
      <c r="I1389" s="58">
        <v>1.95</v>
      </c>
      <c r="J1389" s="58">
        <v>0.04</v>
      </c>
    </row>
    <row r="1390" spans="1:10" x14ac:dyDescent="0.2">
      <c r="A1390" s="46" t="s">
        <v>676</v>
      </c>
      <c r="B1390" s="46" t="s">
        <v>1154</v>
      </c>
      <c r="C1390" s="46" t="s">
        <v>20</v>
      </c>
      <c r="D1390" s="37" t="s">
        <v>1155</v>
      </c>
      <c r="E1390" s="171" t="s">
        <v>679</v>
      </c>
      <c r="F1390" s="171"/>
      <c r="G1390" s="46" t="s">
        <v>211</v>
      </c>
      <c r="H1390" s="57">
        <v>1.4999999999999999E-2</v>
      </c>
      <c r="I1390" s="58">
        <v>49.03</v>
      </c>
      <c r="J1390" s="58">
        <v>0.73</v>
      </c>
    </row>
    <row r="1391" spans="1:10" ht="25.5" x14ac:dyDescent="0.2">
      <c r="A1391" s="40"/>
      <c r="B1391" s="40"/>
      <c r="C1391" s="40"/>
      <c r="D1391" s="50"/>
      <c r="E1391" s="40" t="s">
        <v>686</v>
      </c>
      <c r="F1391" s="59">
        <v>2.29</v>
      </c>
      <c r="G1391" s="40" t="s">
        <v>687</v>
      </c>
      <c r="H1391" s="59">
        <v>0</v>
      </c>
      <c r="I1391" s="40" t="s">
        <v>688</v>
      </c>
      <c r="J1391" s="59">
        <v>2.29</v>
      </c>
    </row>
    <row r="1392" spans="1:10" ht="25.5" x14ac:dyDescent="0.2">
      <c r="A1392" s="40"/>
      <c r="B1392" s="40"/>
      <c r="C1392" s="40"/>
      <c r="D1392" s="50"/>
      <c r="E1392" s="40" t="s">
        <v>689</v>
      </c>
      <c r="F1392" s="59">
        <v>1.63</v>
      </c>
      <c r="G1392" s="40"/>
      <c r="H1392" s="172" t="s">
        <v>690</v>
      </c>
      <c r="I1392" s="172"/>
      <c r="J1392" s="59">
        <v>7.31</v>
      </c>
    </row>
    <row r="1393" spans="1:10" ht="26.25" thickBot="1" x14ac:dyDescent="0.25">
      <c r="A1393" s="32"/>
      <c r="B1393" s="32"/>
      <c r="C1393" s="32"/>
      <c r="D1393" s="31"/>
      <c r="E1393" s="32"/>
      <c r="F1393" s="32"/>
      <c r="G1393" s="32" t="s">
        <v>691</v>
      </c>
      <c r="H1393" s="60">
        <v>5</v>
      </c>
      <c r="I1393" s="32" t="s">
        <v>692</v>
      </c>
      <c r="J1393" s="61">
        <v>36.549999999999997</v>
      </c>
    </row>
    <row r="1394" spans="1:10" ht="15" thickTop="1" x14ac:dyDescent="0.2">
      <c r="A1394" s="47"/>
      <c r="B1394" s="47"/>
      <c r="C1394" s="47"/>
      <c r="D1394" s="38"/>
      <c r="E1394" s="47"/>
      <c r="F1394" s="47"/>
      <c r="G1394" s="47"/>
      <c r="H1394" s="47"/>
      <c r="I1394" s="47"/>
      <c r="J1394" s="47"/>
    </row>
    <row r="1395" spans="1:10" ht="15" x14ac:dyDescent="0.2">
      <c r="A1395" s="43" t="s">
        <v>416</v>
      </c>
      <c r="B1395" s="43" t="s">
        <v>7</v>
      </c>
      <c r="C1395" s="43" t="s">
        <v>8</v>
      </c>
      <c r="D1395" s="34" t="s">
        <v>9</v>
      </c>
      <c r="E1395" s="174" t="s">
        <v>663</v>
      </c>
      <c r="F1395" s="174"/>
      <c r="G1395" s="43" t="s">
        <v>10</v>
      </c>
      <c r="H1395" s="43" t="s">
        <v>11</v>
      </c>
      <c r="I1395" s="43" t="s">
        <v>12</v>
      </c>
      <c r="J1395" s="43" t="s">
        <v>14</v>
      </c>
    </row>
    <row r="1396" spans="1:10" ht="51" x14ac:dyDescent="0.2">
      <c r="A1396" s="44" t="s">
        <v>664</v>
      </c>
      <c r="B1396" s="44" t="s">
        <v>417</v>
      </c>
      <c r="C1396" s="44" t="s">
        <v>20</v>
      </c>
      <c r="D1396" s="35" t="s">
        <v>418</v>
      </c>
      <c r="E1396" s="175" t="s">
        <v>965</v>
      </c>
      <c r="F1396" s="175"/>
      <c r="G1396" s="44" t="s">
        <v>211</v>
      </c>
      <c r="H1396" s="53">
        <v>1</v>
      </c>
      <c r="I1396" s="54">
        <v>9.89</v>
      </c>
      <c r="J1396" s="54">
        <v>9.89</v>
      </c>
    </row>
    <row r="1397" spans="1:10" ht="25.5" x14ac:dyDescent="0.2">
      <c r="A1397" s="45" t="s">
        <v>666</v>
      </c>
      <c r="B1397" s="45" t="s">
        <v>1125</v>
      </c>
      <c r="C1397" s="45" t="s">
        <v>20</v>
      </c>
      <c r="D1397" s="36" t="s">
        <v>1126</v>
      </c>
      <c r="E1397" s="170" t="s">
        <v>672</v>
      </c>
      <c r="F1397" s="170"/>
      <c r="G1397" s="45" t="s">
        <v>673</v>
      </c>
      <c r="H1397" s="55">
        <v>0.13</v>
      </c>
      <c r="I1397" s="56">
        <v>14.5</v>
      </c>
      <c r="J1397" s="56">
        <v>1.88</v>
      </c>
    </row>
    <row r="1398" spans="1:10" ht="25.5" x14ac:dyDescent="0.2">
      <c r="A1398" s="45" t="s">
        <v>666</v>
      </c>
      <c r="B1398" s="45" t="s">
        <v>966</v>
      </c>
      <c r="C1398" s="45" t="s">
        <v>20</v>
      </c>
      <c r="D1398" s="36" t="s">
        <v>967</v>
      </c>
      <c r="E1398" s="170" t="s">
        <v>672</v>
      </c>
      <c r="F1398" s="170"/>
      <c r="G1398" s="45" t="s">
        <v>673</v>
      </c>
      <c r="H1398" s="55">
        <v>0.13</v>
      </c>
      <c r="I1398" s="56">
        <v>18.399999999999999</v>
      </c>
      <c r="J1398" s="56">
        <v>2.39</v>
      </c>
    </row>
    <row r="1399" spans="1:10" ht="25.5" x14ac:dyDescent="0.2">
      <c r="A1399" s="46" t="s">
        <v>676</v>
      </c>
      <c r="B1399" s="46" t="s">
        <v>1156</v>
      </c>
      <c r="C1399" s="46" t="s">
        <v>20</v>
      </c>
      <c r="D1399" s="37" t="s">
        <v>1157</v>
      </c>
      <c r="E1399" s="171" t="s">
        <v>679</v>
      </c>
      <c r="F1399" s="171"/>
      <c r="G1399" s="46" t="s">
        <v>211</v>
      </c>
      <c r="H1399" s="57">
        <v>1</v>
      </c>
      <c r="I1399" s="58">
        <v>2</v>
      </c>
      <c r="J1399" s="58">
        <v>2</v>
      </c>
    </row>
    <row r="1400" spans="1:10" ht="25.5" x14ac:dyDescent="0.2">
      <c r="A1400" s="46" t="s">
        <v>676</v>
      </c>
      <c r="B1400" s="46" t="s">
        <v>1221</v>
      </c>
      <c r="C1400" s="46" t="s">
        <v>20</v>
      </c>
      <c r="D1400" s="37" t="s">
        <v>1222</v>
      </c>
      <c r="E1400" s="171" t="s">
        <v>679</v>
      </c>
      <c r="F1400" s="171"/>
      <c r="G1400" s="46" t="s">
        <v>211</v>
      </c>
      <c r="H1400" s="57">
        <v>1</v>
      </c>
      <c r="I1400" s="58">
        <v>3.21</v>
      </c>
      <c r="J1400" s="58">
        <v>3.21</v>
      </c>
    </row>
    <row r="1401" spans="1:10" ht="38.25" x14ac:dyDescent="0.2">
      <c r="A1401" s="46" t="s">
        <v>676</v>
      </c>
      <c r="B1401" s="46" t="s">
        <v>1152</v>
      </c>
      <c r="C1401" s="46" t="s">
        <v>20</v>
      </c>
      <c r="D1401" s="37" t="s">
        <v>1153</v>
      </c>
      <c r="E1401" s="171" t="s">
        <v>679</v>
      </c>
      <c r="F1401" s="171"/>
      <c r="G1401" s="46" t="s">
        <v>211</v>
      </c>
      <c r="H1401" s="57">
        <v>0.02</v>
      </c>
      <c r="I1401" s="58">
        <v>20.67</v>
      </c>
      <c r="J1401" s="58">
        <v>0.41</v>
      </c>
    </row>
    <row r="1402" spans="1:10" ht="25.5" x14ac:dyDescent="0.2">
      <c r="A1402" s="40"/>
      <c r="B1402" s="40"/>
      <c r="C1402" s="40"/>
      <c r="D1402" s="50"/>
      <c r="E1402" s="40" t="s">
        <v>686</v>
      </c>
      <c r="F1402" s="59">
        <v>2.97</v>
      </c>
      <c r="G1402" s="40" t="s">
        <v>687</v>
      </c>
      <c r="H1402" s="59">
        <v>0</v>
      </c>
      <c r="I1402" s="40" t="s">
        <v>688</v>
      </c>
      <c r="J1402" s="59">
        <v>2.97</v>
      </c>
    </row>
    <row r="1403" spans="1:10" ht="25.5" x14ac:dyDescent="0.2">
      <c r="A1403" s="40"/>
      <c r="B1403" s="40"/>
      <c r="C1403" s="40"/>
      <c r="D1403" s="50"/>
      <c r="E1403" s="40" t="s">
        <v>689</v>
      </c>
      <c r="F1403" s="59">
        <v>2.85</v>
      </c>
      <c r="G1403" s="40"/>
      <c r="H1403" s="172" t="s">
        <v>690</v>
      </c>
      <c r="I1403" s="172"/>
      <c r="J1403" s="59">
        <v>12.74</v>
      </c>
    </row>
    <row r="1404" spans="1:10" ht="26.25" thickBot="1" x14ac:dyDescent="0.25">
      <c r="A1404" s="32"/>
      <c r="B1404" s="32"/>
      <c r="C1404" s="32"/>
      <c r="D1404" s="31"/>
      <c r="E1404" s="32"/>
      <c r="F1404" s="32"/>
      <c r="G1404" s="32" t="s">
        <v>691</v>
      </c>
      <c r="H1404" s="60">
        <v>2</v>
      </c>
      <c r="I1404" s="32" t="s">
        <v>692</v>
      </c>
      <c r="J1404" s="61">
        <v>25.48</v>
      </c>
    </row>
    <row r="1405" spans="1:10" ht="15" thickTop="1" x14ac:dyDescent="0.2">
      <c r="A1405" s="47"/>
      <c r="B1405" s="47"/>
      <c r="C1405" s="47"/>
      <c r="D1405" s="38"/>
      <c r="E1405" s="47"/>
      <c r="F1405" s="47"/>
      <c r="G1405" s="47"/>
      <c r="H1405" s="47"/>
      <c r="I1405" s="47"/>
      <c r="J1405" s="47"/>
    </row>
    <row r="1406" spans="1:10" ht="15" x14ac:dyDescent="0.2">
      <c r="A1406" s="43" t="s">
        <v>419</v>
      </c>
      <c r="B1406" s="43" t="s">
        <v>7</v>
      </c>
      <c r="C1406" s="43" t="s">
        <v>8</v>
      </c>
      <c r="D1406" s="34" t="s">
        <v>9</v>
      </c>
      <c r="E1406" s="174" t="s">
        <v>663</v>
      </c>
      <c r="F1406" s="174"/>
      <c r="G1406" s="43" t="s">
        <v>10</v>
      </c>
      <c r="H1406" s="43" t="s">
        <v>11</v>
      </c>
      <c r="I1406" s="43" t="s">
        <v>12</v>
      </c>
      <c r="J1406" s="43" t="s">
        <v>14</v>
      </c>
    </row>
    <row r="1407" spans="1:10" ht="51" x14ac:dyDescent="0.2">
      <c r="A1407" s="44" t="s">
        <v>664</v>
      </c>
      <c r="B1407" s="44" t="s">
        <v>420</v>
      </c>
      <c r="C1407" s="44" t="s">
        <v>20</v>
      </c>
      <c r="D1407" s="35" t="s">
        <v>421</v>
      </c>
      <c r="E1407" s="175" t="s">
        <v>965</v>
      </c>
      <c r="F1407" s="175"/>
      <c r="G1407" s="44" t="s">
        <v>211</v>
      </c>
      <c r="H1407" s="53">
        <v>1</v>
      </c>
      <c r="I1407" s="54">
        <v>21.18</v>
      </c>
      <c r="J1407" s="54">
        <v>21.18</v>
      </c>
    </row>
    <row r="1408" spans="1:10" ht="25.5" x14ac:dyDescent="0.2">
      <c r="A1408" s="45" t="s">
        <v>666</v>
      </c>
      <c r="B1408" s="45" t="s">
        <v>1125</v>
      </c>
      <c r="C1408" s="45" t="s">
        <v>20</v>
      </c>
      <c r="D1408" s="36" t="s">
        <v>1126</v>
      </c>
      <c r="E1408" s="170" t="s">
        <v>672</v>
      </c>
      <c r="F1408" s="170"/>
      <c r="G1408" s="45" t="s">
        <v>673</v>
      </c>
      <c r="H1408" s="55">
        <v>0.25</v>
      </c>
      <c r="I1408" s="56">
        <v>14.5</v>
      </c>
      <c r="J1408" s="56">
        <v>3.62</v>
      </c>
    </row>
    <row r="1409" spans="1:10" ht="25.5" x14ac:dyDescent="0.2">
      <c r="A1409" s="45" t="s">
        <v>666</v>
      </c>
      <c r="B1409" s="45" t="s">
        <v>966</v>
      </c>
      <c r="C1409" s="45" t="s">
        <v>20</v>
      </c>
      <c r="D1409" s="36" t="s">
        <v>967</v>
      </c>
      <c r="E1409" s="170" t="s">
        <v>672</v>
      </c>
      <c r="F1409" s="170"/>
      <c r="G1409" s="45" t="s">
        <v>673</v>
      </c>
      <c r="H1409" s="55">
        <v>0.25</v>
      </c>
      <c r="I1409" s="56">
        <v>18.399999999999999</v>
      </c>
      <c r="J1409" s="56">
        <v>4.5999999999999996</v>
      </c>
    </row>
    <row r="1410" spans="1:10" ht="25.5" x14ac:dyDescent="0.2">
      <c r="A1410" s="46" t="s">
        <v>676</v>
      </c>
      <c r="B1410" s="46" t="s">
        <v>1223</v>
      </c>
      <c r="C1410" s="46" t="s">
        <v>20</v>
      </c>
      <c r="D1410" s="37" t="s">
        <v>1224</v>
      </c>
      <c r="E1410" s="171" t="s">
        <v>679</v>
      </c>
      <c r="F1410" s="171"/>
      <c r="G1410" s="46" t="s">
        <v>211</v>
      </c>
      <c r="H1410" s="57">
        <v>1</v>
      </c>
      <c r="I1410" s="58">
        <v>3.55</v>
      </c>
      <c r="J1410" s="58">
        <v>3.55</v>
      </c>
    </row>
    <row r="1411" spans="1:10" ht="25.5" x14ac:dyDescent="0.2">
      <c r="A1411" s="46" t="s">
        <v>676</v>
      </c>
      <c r="B1411" s="46" t="s">
        <v>1225</v>
      </c>
      <c r="C1411" s="46" t="s">
        <v>20</v>
      </c>
      <c r="D1411" s="37" t="s">
        <v>1226</v>
      </c>
      <c r="E1411" s="171" t="s">
        <v>679</v>
      </c>
      <c r="F1411" s="171"/>
      <c r="G1411" s="46" t="s">
        <v>211</v>
      </c>
      <c r="H1411" s="57">
        <v>1</v>
      </c>
      <c r="I1411" s="58">
        <v>8.4600000000000009</v>
      </c>
      <c r="J1411" s="58">
        <v>8.4600000000000009</v>
      </c>
    </row>
    <row r="1412" spans="1:10" ht="38.25" x14ac:dyDescent="0.2">
      <c r="A1412" s="46" t="s">
        <v>676</v>
      </c>
      <c r="B1412" s="46" t="s">
        <v>1152</v>
      </c>
      <c r="C1412" s="46" t="s">
        <v>20</v>
      </c>
      <c r="D1412" s="37" t="s">
        <v>1153</v>
      </c>
      <c r="E1412" s="171" t="s">
        <v>679</v>
      </c>
      <c r="F1412" s="171"/>
      <c r="G1412" s="46" t="s">
        <v>211</v>
      </c>
      <c r="H1412" s="57">
        <v>4.5999999999999999E-2</v>
      </c>
      <c r="I1412" s="58">
        <v>20.67</v>
      </c>
      <c r="J1412" s="58">
        <v>0.95</v>
      </c>
    </row>
    <row r="1413" spans="1:10" ht="25.5" x14ac:dyDescent="0.2">
      <c r="A1413" s="40"/>
      <c r="B1413" s="40"/>
      <c r="C1413" s="40"/>
      <c r="D1413" s="50"/>
      <c r="E1413" s="40" t="s">
        <v>686</v>
      </c>
      <c r="F1413" s="59">
        <v>5.73</v>
      </c>
      <c r="G1413" s="40" t="s">
        <v>687</v>
      </c>
      <c r="H1413" s="59">
        <v>0</v>
      </c>
      <c r="I1413" s="40" t="s">
        <v>688</v>
      </c>
      <c r="J1413" s="59">
        <v>5.73</v>
      </c>
    </row>
    <row r="1414" spans="1:10" ht="25.5" x14ac:dyDescent="0.2">
      <c r="A1414" s="40"/>
      <c r="B1414" s="40"/>
      <c r="C1414" s="40"/>
      <c r="D1414" s="50"/>
      <c r="E1414" s="40" t="s">
        <v>689</v>
      </c>
      <c r="F1414" s="59">
        <v>6.1</v>
      </c>
      <c r="G1414" s="40"/>
      <c r="H1414" s="172" t="s">
        <v>690</v>
      </c>
      <c r="I1414" s="172"/>
      <c r="J1414" s="59">
        <v>27.28</v>
      </c>
    </row>
    <row r="1415" spans="1:10" ht="26.25" thickBot="1" x14ac:dyDescent="0.25">
      <c r="A1415" s="32"/>
      <c r="B1415" s="32"/>
      <c r="C1415" s="32"/>
      <c r="D1415" s="31"/>
      <c r="E1415" s="32"/>
      <c r="F1415" s="32"/>
      <c r="G1415" s="32" t="s">
        <v>691</v>
      </c>
      <c r="H1415" s="60">
        <v>7</v>
      </c>
      <c r="I1415" s="32" t="s">
        <v>692</v>
      </c>
      <c r="J1415" s="61">
        <v>190.96</v>
      </c>
    </row>
    <row r="1416" spans="1:10" ht="15" thickTop="1" x14ac:dyDescent="0.2">
      <c r="A1416" s="47"/>
      <c r="B1416" s="47"/>
      <c r="C1416" s="47"/>
      <c r="D1416" s="38"/>
      <c r="E1416" s="47"/>
      <c r="F1416" s="47"/>
      <c r="G1416" s="47"/>
      <c r="H1416" s="47"/>
      <c r="I1416" s="47"/>
      <c r="J1416" s="47"/>
    </row>
    <row r="1417" spans="1:10" ht="15" x14ac:dyDescent="0.2">
      <c r="A1417" s="43" t="s">
        <v>422</v>
      </c>
      <c r="B1417" s="43" t="s">
        <v>7</v>
      </c>
      <c r="C1417" s="43" t="s">
        <v>8</v>
      </c>
      <c r="D1417" s="34" t="s">
        <v>9</v>
      </c>
      <c r="E1417" s="174" t="s">
        <v>663</v>
      </c>
      <c r="F1417" s="174"/>
      <c r="G1417" s="43" t="s">
        <v>10</v>
      </c>
      <c r="H1417" s="43" t="s">
        <v>11</v>
      </c>
      <c r="I1417" s="43" t="s">
        <v>12</v>
      </c>
      <c r="J1417" s="43" t="s">
        <v>14</v>
      </c>
    </row>
    <row r="1418" spans="1:10" ht="51" x14ac:dyDescent="0.2">
      <c r="A1418" s="44" t="s">
        <v>664</v>
      </c>
      <c r="B1418" s="44" t="s">
        <v>423</v>
      </c>
      <c r="C1418" s="44" t="s">
        <v>20</v>
      </c>
      <c r="D1418" s="35" t="s">
        <v>424</v>
      </c>
      <c r="E1418" s="175" t="s">
        <v>965</v>
      </c>
      <c r="F1418" s="175"/>
      <c r="G1418" s="44" t="s">
        <v>211</v>
      </c>
      <c r="H1418" s="53">
        <v>1</v>
      </c>
      <c r="I1418" s="54">
        <v>21.24</v>
      </c>
      <c r="J1418" s="54">
        <v>21.24</v>
      </c>
    </row>
    <row r="1419" spans="1:10" ht="25.5" x14ac:dyDescent="0.2">
      <c r="A1419" s="45" t="s">
        <v>666</v>
      </c>
      <c r="B1419" s="45" t="s">
        <v>1125</v>
      </c>
      <c r="C1419" s="45" t="s">
        <v>20</v>
      </c>
      <c r="D1419" s="36" t="s">
        <v>1126</v>
      </c>
      <c r="E1419" s="170" t="s">
        <v>672</v>
      </c>
      <c r="F1419" s="170"/>
      <c r="G1419" s="45" t="s">
        <v>673</v>
      </c>
      <c r="H1419" s="55">
        <v>0.25</v>
      </c>
      <c r="I1419" s="56">
        <v>14.5</v>
      </c>
      <c r="J1419" s="56">
        <v>3.62</v>
      </c>
    </row>
    <row r="1420" spans="1:10" ht="25.5" x14ac:dyDescent="0.2">
      <c r="A1420" s="45" t="s">
        <v>666</v>
      </c>
      <c r="B1420" s="45" t="s">
        <v>966</v>
      </c>
      <c r="C1420" s="45" t="s">
        <v>20</v>
      </c>
      <c r="D1420" s="36" t="s">
        <v>967</v>
      </c>
      <c r="E1420" s="170" t="s">
        <v>672</v>
      </c>
      <c r="F1420" s="170"/>
      <c r="G1420" s="45" t="s">
        <v>673</v>
      </c>
      <c r="H1420" s="55">
        <v>0.25</v>
      </c>
      <c r="I1420" s="56">
        <v>18.399999999999999</v>
      </c>
      <c r="J1420" s="56">
        <v>4.5999999999999996</v>
      </c>
    </row>
    <row r="1421" spans="1:10" ht="25.5" x14ac:dyDescent="0.2">
      <c r="A1421" s="46" t="s">
        <v>676</v>
      </c>
      <c r="B1421" s="46" t="s">
        <v>1223</v>
      </c>
      <c r="C1421" s="46" t="s">
        <v>20</v>
      </c>
      <c r="D1421" s="37" t="s">
        <v>1224</v>
      </c>
      <c r="E1421" s="171" t="s">
        <v>679</v>
      </c>
      <c r="F1421" s="171"/>
      <c r="G1421" s="46" t="s">
        <v>211</v>
      </c>
      <c r="H1421" s="57">
        <v>1</v>
      </c>
      <c r="I1421" s="58">
        <v>3.55</v>
      </c>
      <c r="J1421" s="58">
        <v>3.55</v>
      </c>
    </row>
    <row r="1422" spans="1:10" ht="25.5" x14ac:dyDescent="0.2">
      <c r="A1422" s="46" t="s">
        <v>676</v>
      </c>
      <c r="B1422" s="46" t="s">
        <v>1227</v>
      </c>
      <c r="C1422" s="46" t="s">
        <v>20</v>
      </c>
      <c r="D1422" s="37" t="s">
        <v>1228</v>
      </c>
      <c r="E1422" s="171" t="s">
        <v>679</v>
      </c>
      <c r="F1422" s="171"/>
      <c r="G1422" s="46" t="s">
        <v>211</v>
      </c>
      <c r="H1422" s="57">
        <v>1</v>
      </c>
      <c r="I1422" s="58">
        <v>8.52</v>
      </c>
      <c r="J1422" s="58">
        <v>8.52</v>
      </c>
    </row>
    <row r="1423" spans="1:10" ht="38.25" x14ac:dyDescent="0.2">
      <c r="A1423" s="46" t="s">
        <v>676</v>
      </c>
      <c r="B1423" s="46" t="s">
        <v>1152</v>
      </c>
      <c r="C1423" s="46" t="s">
        <v>20</v>
      </c>
      <c r="D1423" s="37" t="s">
        <v>1153</v>
      </c>
      <c r="E1423" s="171" t="s">
        <v>679</v>
      </c>
      <c r="F1423" s="171"/>
      <c r="G1423" s="46" t="s">
        <v>211</v>
      </c>
      <c r="H1423" s="57">
        <v>4.5999999999999999E-2</v>
      </c>
      <c r="I1423" s="58">
        <v>20.67</v>
      </c>
      <c r="J1423" s="58">
        <v>0.95</v>
      </c>
    </row>
    <row r="1424" spans="1:10" ht="25.5" x14ac:dyDescent="0.2">
      <c r="A1424" s="40"/>
      <c r="B1424" s="40"/>
      <c r="C1424" s="40"/>
      <c r="D1424" s="50"/>
      <c r="E1424" s="40" t="s">
        <v>686</v>
      </c>
      <c r="F1424" s="59">
        <v>5.73</v>
      </c>
      <c r="G1424" s="40" t="s">
        <v>687</v>
      </c>
      <c r="H1424" s="59">
        <v>0</v>
      </c>
      <c r="I1424" s="40" t="s">
        <v>688</v>
      </c>
      <c r="J1424" s="59">
        <v>5.73</v>
      </c>
    </row>
    <row r="1425" spans="1:10" ht="25.5" x14ac:dyDescent="0.2">
      <c r="A1425" s="40"/>
      <c r="B1425" s="40"/>
      <c r="C1425" s="40"/>
      <c r="D1425" s="50"/>
      <c r="E1425" s="40" t="s">
        <v>689</v>
      </c>
      <c r="F1425" s="59">
        <v>6.12</v>
      </c>
      <c r="G1425" s="40"/>
      <c r="H1425" s="172" t="s">
        <v>690</v>
      </c>
      <c r="I1425" s="172"/>
      <c r="J1425" s="59">
        <v>27.36</v>
      </c>
    </row>
    <row r="1426" spans="1:10" ht="26.25" thickBot="1" x14ac:dyDescent="0.25">
      <c r="A1426" s="32"/>
      <c r="B1426" s="32"/>
      <c r="C1426" s="32"/>
      <c r="D1426" s="31"/>
      <c r="E1426" s="32"/>
      <c r="F1426" s="32"/>
      <c r="G1426" s="32" t="s">
        <v>691</v>
      </c>
      <c r="H1426" s="60">
        <v>3</v>
      </c>
      <c r="I1426" s="32" t="s">
        <v>692</v>
      </c>
      <c r="J1426" s="61">
        <v>82.08</v>
      </c>
    </row>
    <row r="1427" spans="1:10" ht="15" thickTop="1" x14ac:dyDescent="0.2">
      <c r="A1427" s="47"/>
      <c r="B1427" s="47"/>
      <c r="C1427" s="47"/>
      <c r="D1427" s="38"/>
      <c r="E1427" s="47"/>
      <c r="F1427" s="47"/>
      <c r="G1427" s="47"/>
      <c r="H1427" s="47"/>
      <c r="I1427" s="47"/>
      <c r="J1427" s="47"/>
    </row>
    <row r="1428" spans="1:10" ht="15" x14ac:dyDescent="0.2">
      <c r="A1428" s="43" t="s">
        <v>425</v>
      </c>
      <c r="B1428" s="43" t="s">
        <v>7</v>
      </c>
      <c r="C1428" s="43" t="s">
        <v>8</v>
      </c>
      <c r="D1428" s="34" t="s">
        <v>9</v>
      </c>
      <c r="E1428" s="174" t="s">
        <v>663</v>
      </c>
      <c r="F1428" s="174"/>
      <c r="G1428" s="43" t="s">
        <v>10</v>
      </c>
      <c r="H1428" s="43" t="s">
        <v>11</v>
      </c>
      <c r="I1428" s="43" t="s">
        <v>12</v>
      </c>
      <c r="J1428" s="43" t="s">
        <v>14</v>
      </c>
    </row>
    <row r="1429" spans="1:10" ht="51" x14ac:dyDescent="0.2">
      <c r="A1429" s="44" t="s">
        <v>664</v>
      </c>
      <c r="B1429" s="44" t="s">
        <v>426</v>
      </c>
      <c r="C1429" s="44" t="s">
        <v>20</v>
      </c>
      <c r="D1429" s="35" t="s">
        <v>427</v>
      </c>
      <c r="E1429" s="175" t="s">
        <v>965</v>
      </c>
      <c r="F1429" s="175"/>
      <c r="G1429" s="44" t="s">
        <v>211</v>
      </c>
      <c r="H1429" s="53">
        <v>1</v>
      </c>
      <c r="I1429" s="54">
        <v>41.69</v>
      </c>
      <c r="J1429" s="54">
        <v>41.69</v>
      </c>
    </row>
    <row r="1430" spans="1:10" ht="25.5" x14ac:dyDescent="0.2">
      <c r="A1430" s="45" t="s">
        <v>666</v>
      </c>
      <c r="B1430" s="45" t="s">
        <v>1125</v>
      </c>
      <c r="C1430" s="45" t="s">
        <v>20</v>
      </c>
      <c r="D1430" s="36" t="s">
        <v>1126</v>
      </c>
      <c r="E1430" s="170" t="s">
        <v>672</v>
      </c>
      <c r="F1430" s="170"/>
      <c r="G1430" s="45" t="s">
        <v>673</v>
      </c>
      <c r="H1430" s="55">
        <v>0.32</v>
      </c>
      <c r="I1430" s="56">
        <v>14.5</v>
      </c>
      <c r="J1430" s="56">
        <v>4.6399999999999997</v>
      </c>
    </row>
    <row r="1431" spans="1:10" ht="25.5" x14ac:dyDescent="0.2">
      <c r="A1431" s="45" t="s">
        <v>666</v>
      </c>
      <c r="B1431" s="45" t="s">
        <v>966</v>
      </c>
      <c r="C1431" s="45" t="s">
        <v>20</v>
      </c>
      <c r="D1431" s="36" t="s">
        <v>967</v>
      </c>
      <c r="E1431" s="170" t="s">
        <v>672</v>
      </c>
      <c r="F1431" s="170"/>
      <c r="G1431" s="45" t="s">
        <v>673</v>
      </c>
      <c r="H1431" s="55">
        <v>0.32</v>
      </c>
      <c r="I1431" s="56">
        <v>18.399999999999999</v>
      </c>
      <c r="J1431" s="56">
        <v>5.88</v>
      </c>
    </row>
    <row r="1432" spans="1:10" ht="25.5" x14ac:dyDescent="0.2">
      <c r="A1432" s="46" t="s">
        <v>676</v>
      </c>
      <c r="B1432" s="46" t="s">
        <v>1223</v>
      </c>
      <c r="C1432" s="46" t="s">
        <v>20</v>
      </c>
      <c r="D1432" s="37" t="s">
        <v>1224</v>
      </c>
      <c r="E1432" s="171" t="s">
        <v>679</v>
      </c>
      <c r="F1432" s="171"/>
      <c r="G1432" s="46" t="s">
        <v>211</v>
      </c>
      <c r="H1432" s="57">
        <v>2</v>
      </c>
      <c r="I1432" s="58">
        <v>3.55</v>
      </c>
      <c r="J1432" s="58">
        <v>7.1</v>
      </c>
    </row>
    <row r="1433" spans="1:10" ht="25.5" x14ac:dyDescent="0.2">
      <c r="A1433" s="46" t="s">
        <v>676</v>
      </c>
      <c r="B1433" s="46" t="s">
        <v>1229</v>
      </c>
      <c r="C1433" s="46" t="s">
        <v>20</v>
      </c>
      <c r="D1433" s="37" t="s">
        <v>1230</v>
      </c>
      <c r="E1433" s="171" t="s">
        <v>679</v>
      </c>
      <c r="F1433" s="171"/>
      <c r="G1433" s="46" t="s">
        <v>211</v>
      </c>
      <c r="H1433" s="57">
        <v>1</v>
      </c>
      <c r="I1433" s="58">
        <v>22.17</v>
      </c>
      <c r="J1433" s="58">
        <v>22.17</v>
      </c>
    </row>
    <row r="1434" spans="1:10" ht="38.25" x14ac:dyDescent="0.2">
      <c r="A1434" s="46" t="s">
        <v>676</v>
      </c>
      <c r="B1434" s="46" t="s">
        <v>1152</v>
      </c>
      <c r="C1434" s="46" t="s">
        <v>20</v>
      </c>
      <c r="D1434" s="37" t="s">
        <v>1153</v>
      </c>
      <c r="E1434" s="171" t="s">
        <v>679</v>
      </c>
      <c r="F1434" s="171"/>
      <c r="G1434" s="46" t="s">
        <v>211</v>
      </c>
      <c r="H1434" s="57">
        <v>9.1999999999999998E-2</v>
      </c>
      <c r="I1434" s="58">
        <v>20.67</v>
      </c>
      <c r="J1434" s="58">
        <v>1.9</v>
      </c>
    </row>
    <row r="1435" spans="1:10" ht="25.5" x14ac:dyDescent="0.2">
      <c r="A1435" s="40"/>
      <c r="B1435" s="40"/>
      <c r="C1435" s="40"/>
      <c r="D1435" s="50"/>
      <c r="E1435" s="40" t="s">
        <v>686</v>
      </c>
      <c r="F1435" s="59">
        <v>7.33</v>
      </c>
      <c r="G1435" s="40" t="s">
        <v>687</v>
      </c>
      <c r="H1435" s="59">
        <v>0</v>
      </c>
      <c r="I1435" s="40" t="s">
        <v>688</v>
      </c>
      <c r="J1435" s="59">
        <v>7.33</v>
      </c>
    </row>
    <row r="1436" spans="1:10" ht="25.5" x14ac:dyDescent="0.2">
      <c r="A1436" s="40"/>
      <c r="B1436" s="40"/>
      <c r="C1436" s="40"/>
      <c r="D1436" s="50"/>
      <c r="E1436" s="40" t="s">
        <v>689</v>
      </c>
      <c r="F1436" s="59">
        <v>12.01</v>
      </c>
      <c r="G1436" s="40"/>
      <c r="H1436" s="172" t="s">
        <v>690</v>
      </c>
      <c r="I1436" s="172"/>
      <c r="J1436" s="59">
        <v>53.7</v>
      </c>
    </row>
    <row r="1437" spans="1:10" ht="26.25" thickBot="1" x14ac:dyDescent="0.25">
      <c r="A1437" s="32"/>
      <c r="B1437" s="32"/>
      <c r="C1437" s="32"/>
      <c r="D1437" s="31"/>
      <c r="E1437" s="32"/>
      <c r="F1437" s="32"/>
      <c r="G1437" s="32" t="s">
        <v>691</v>
      </c>
      <c r="H1437" s="60">
        <v>1</v>
      </c>
      <c r="I1437" s="32" t="s">
        <v>692</v>
      </c>
      <c r="J1437" s="61">
        <v>53.7</v>
      </c>
    </row>
    <row r="1438" spans="1:10" ht="15" thickTop="1" x14ac:dyDescent="0.2">
      <c r="A1438" s="47"/>
      <c r="B1438" s="47"/>
      <c r="C1438" s="47"/>
      <c r="D1438" s="38"/>
      <c r="E1438" s="47"/>
      <c r="F1438" s="47"/>
      <c r="G1438" s="47"/>
      <c r="H1438" s="47"/>
      <c r="I1438" s="47"/>
      <c r="J1438" s="47"/>
    </row>
    <row r="1439" spans="1:10" ht="15" x14ac:dyDescent="0.2">
      <c r="A1439" s="43" t="s">
        <v>428</v>
      </c>
      <c r="B1439" s="43" t="s">
        <v>7</v>
      </c>
      <c r="C1439" s="43" t="s">
        <v>8</v>
      </c>
      <c r="D1439" s="34" t="s">
        <v>9</v>
      </c>
      <c r="E1439" s="174" t="s">
        <v>663</v>
      </c>
      <c r="F1439" s="174"/>
      <c r="G1439" s="43" t="s">
        <v>10</v>
      </c>
      <c r="H1439" s="43" t="s">
        <v>11</v>
      </c>
      <c r="I1439" s="43" t="s">
        <v>12</v>
      </c>
      <c r="J1439" s="43" t="s">
        <v>14</v>
      </c>
    </row>
    <row r="1440" spans="1:10" ht="51" x14ac:dyDescent="0.2">
      <c r="A1440" s="44" t="s">
        <v>664</v>
      </c>
      <c r="B1440" s="44" t="s">
        <v>429</v>
      </c>
      <c r="C1440" s="44" t="s">
        <v>20</v>
      </c>
      <c r="D1440" s="35" t="s">
        <v>430</v>
      </c>
      <c r="E1440" s="175" t="s">
        <v>965</v>
      </c>
      <c r="F1440" s="175"/>
      <c r="G1440" s="44" t="s">
        <v>211</v>
      </c>
      <c r="H1440" s="53">
        <v>1</v>
      </c>
      <c r="I1440" s="54">
        <v>9.26</v>
      </c>
      <c r="J1440" s="54">
        <v>9.26</v>
      </c>
    </row>
    <row r="1441" spans="1:10" ht="25.5" x14ac:dyDescent="0.2">
      <c r="A1441" s="45" t="s">
        <v>666</v>
      </c>
      <c r="B1441" s="45" t="s">
        <v>1125</v>
      </c>
      <c r="C1441" s="45" t="s">
        <v>20</v>
      </c>
      <c r="D1441" s="36" t="s">
        <v>1126</v>
      </c>
      <c r="E1441" s="170" t="s">
        <v>672</v>
      </c>
      <c r="F1441" s="170"/>
      <c r="G1441" s="45" t="s">
        <v>673</v>
      </c>
      <c r="H1441" s="55">
        <v>0.13</v>
      </c>
      <c r="I1441" s="56">
        <v>14.5</v>
      </c>
      <c r="J1441" s="56">
        <v>1.88</v>
      </c>
    </row>
    <row r="1442" spans="1:10" ht="25.5" x14ac:dyDescent="0.2">
      <c r="A1442" s="45" t="s">
        <v>666</v>
      </c>
      <c r="B1442" s="45" t="s">
        <v>966</v>
      </c>
      <c r="C1442" s="45" t="s">
        <v>20</v>
      </c>
      <c r="D1442" s="36" t="s">
        <v>967</v>
      </c>
      <c r="E1442" s="170" t="s">
        <v>672</v>
      </c>
      <c r="F1442" s="170"/>
      <c r="G1442" s="45" t="s">
        <v>673</v>
      </c>
      <c r="H1442" s="55">
        <v>0.13</v>
      </c>
      <c r="I1442" s="56">
        <v>18.399999999999999</v>
      </c>
      <c r="J1442" s="56">
        <v>2.39</v>
      </c>
    </row>
    <row r="1443" spans="1:10" ht="25.5" x14ac:dyDescent="0.2">
      <c r="A1443" s="46" t="s">
        <v>676</v>
      </c>
      <c r="B1443" s="46" t="s">
        <v>1156</v>
      </c>
      <c r="C1443" s="46" t="s">
        <v>20</v>
      </c>
      <c r="D1443" s="37" t="s">
        <v>1157</v>
      </c>
      <c r="E1443" s="171" t="s">
        <v>679</v>
      </c>
      <c r="F1443" s="171"/>
      <c r="G1443" s="46" t="s">
        <v>211</v>
      </c>
      <c r="H1443" s="57">
        <v>1</v>
      </c>
      <c r="I1443" s="58">
        <v>2</v>
      </c>
      <c r="J1443" s="58">
        <v>2</v>
      </c>
    </row>
    <row r="1444" spans="1:10" ht="25.5" x14ac:dyDescent="0.2">
      <c r="A1444" s="46" t="s">
        <v>676</v>
      </c>
      <c r="B1444" s="46" t="s">
        <v>1231</v>
      </c>
      <c r="C1444" s="46" t="s">
        <v>20</v>
      </c>
      <c r="D1444" s="37" t="s">
        <v>1232</v>
      </c>
      <c r="E1444" s="171" t="s">
        <v>679</v>
      </c>
      <c r="F1444" s="171"/>
      <c r="G1444" s="46" t="s">
        <v>211</v>
      </c>
      <c r="H1444" s="57">
        <v>1</v>
      </c>
      <c r="I1444" s="58">
        <v>2.58</v>
      </c>
      <c r="J1444" s="58">
        <v>2.58</v>
      </c>
    </row>
    <row r="1445" spans="1:10" ht="38.25" x14ac:dyDescent="0.2">
      <c r="A1445" s="46" t="s">
        <v>676</v>
      </c>
      <c r="B1445" s="46" t="s">
        <v>1152</v>
      </c>
      <c r="C1445" s="46" t="s">
        <v>20</v>
      </c>
      <c r="D1445" s="37" t="s">
        <v>1153</v>
      </c>
      <c r="E1445" s="171" t="s">
        <v>679</v>
      </c>
      <c r="F1445" s="171"/>
      <c r="G1445" s="46" t="s">
        <v>211</v>
      </c>
      <c r="H1445" s="57">
        <v>0.02</v>
      </c>
      <c r="I1445" s="58">
        <v>20.67</v>
      </c>
      <c r="J1445" s="58">
        <v>0.41</v>
      </c>
    </row>
    <row r="1446" spans="1:10" ht="25.5" x14ac:dyDescent="0.2">
      <c r="A1446" s="40"/>
      <c r="B1446" s="40"/>
      <c r="C1446" s="40"/>
      <c r="D1446" s="50"/>
      <c r="E1446" s="40" t="s">
        <v>686</v>
      </c>
      <c r="F1446" s="59">
        <v>2.97</v>
      </c>
      <c r="G1446" s="40" t="s">
        <v>687</v>
      </c>
      <c r="H1446" s="59">
        <v>0</v>
      </c>
      <c r="I1446" s="40" t="s">
        <v>688</v>
      </c>
      <c r="J1446" s="59">
        <v>2.97</v>
      </c>
    </row>
    <row r="1447" spans="1:10" ht="25.5" x14ac:dyDescent="0.2">
      <c r="A1447" s="40"/>
      <c r="B1447" s="40"/>
      <c r="C1447" s="40"/>
      <c r="D1447" s="50"/>
      <c r="E1447" s="40" t="s">
        <v>689</v>
      </c>
      <c r="F1447" s="59">
        <v>2.66</v>
      </c>
      <c r="G1447" s="40"/>
      <c r="H1447" s="172" t="s">
        <v>690</v>
      </c>
      <c r="I1447" s="172"/>
      <c r="J1447" s="59">
        <v>11.92</v>
      </c>
    </row>
    <row r="1448" spans="1:10" ht="26.25" thickBot="1" x14ac:dyDescent="0.25">
      <c r="A1448" s="32"/>
      <c r="B1448" s="32"/>
      <c r="C1448" s="32"/>
      <c r="D1448" s="31"/>
      <c r="E1448" s="32"/>
      <c r="F1448" s="32"/>
      <c r="G1448" s="32" t="s">
        <v>691</v>
      </c>
      <c r="H1448" s="60">
        <v>6</v>
      </c>
      <c r="I1448" s="32" t="s">
        <v>692</v>
      </c>
      <c r="J1448" s="61">
        <v>71.52</v>
      </c>
    </row>
    <row r="1449" spans="1:10" ht="15" thickTop="1" x14ac:dyDescent="0.2">
      <c r="A1449" s="47"/>
      <c r="B1449" s="47"/>
      <c r="C1449" s="47"/>
      <c r="D1449" s="38"/>
      <c r="E1449" s="47"/>
      <c r="F1449" s="47"/>
      <c r="G1449" s="47"/>
      <c r="H1449" s="47"/>
      <c r="I1449" s="47"/>
      <c r="J1449" s="47"/>
    </row>
    <row r="1450" spans="1:10" ht="15" x14ac:dyDescent="0.2">
      <c r="A1450" s="43" t="s">
        <v>431</v>
      </c>
      <c r="B1450" s="43" t="s">
        <v>7</v>
      </c>
      <c r="C1450" s="43" t="s">
        <v>8</v>
      </c>
      <c r="D1450" s="34" t="s">
        <v>9</v>
      </c>
      <c r="E1450" s="174" t="s">
        <v>663</v>
      </c>
      <c r="F1450" s="174"/>
      <c r="G1450" s="43" t="s">
        <v>10</v>
      </c>
      <c r="H1450" s="43" t="s">
        <v>11</v>
      </c>
      <c r="I1450" s="43" t="s">
        <v>12</v>
      </c>
      <c r="J1450" s="43" t="s">
        <v>14</v>
      </c>
    </row>
    <row r="1451" spans="1:10" ht="51" x14ac:dyDescent="0.2">
      <c r="A1451" s="44" t="s">
        <v>664</v>
      </c>
      <c r="B1451" s="44" t="s">
        <v>432</v>
      </c>
      <c r="C1451" s="44" t="s">
        <v>20</v>
      </c>
      <c r="D1451" s="35" t="s">
        <v>433</v>
      </c>
      <c r="E1451" s="175" t="s">
        <v>965</v>
      </c>
      <c r="F1451" s="175"/>
      <c r="G1451" s="44" t="s">
        <v>211</v>
      </c>
      <c r="H1451" s="53">
        <v>1</v>
      </c>
      <c r="I1451" s="54">
        <v>8.36</v>
      </c>
      <c r="J1451" s="54">
        <v>8.36</v>
      </c>
    </row>
    <row r="1452" spans="1:10" ht="25.5" x14ac:dyDescent="0.2">
      <c r="A1452" s="45" t="s">
        <v>666</v>
      </c>
      <c r="B1452" s="45" t="s">
        <v>1125</v>
      </c>
      <c r="C1452" s="45" t="s">
        <v>20</v>
      </c>
      <c r="D1452" s="36" t="s">
        <v>1126</v>
      </c>
      <c r="E1452" s="170" t="s">
        <v>672</v>
      </c>
      <c r="F1452" s="170"/>
      <c r="G1452" s="45" t="s">
        <v>673</v>
      </c>
      <c r="H1452" s="55">
        <v>0.1</v>
      </c>
      <c r="I1452" s="56">
        <v>14.5</v>
      </c>
      <c r="J1452" s="56">
        <v>1.45</v>
      </c>
    </row>
    <row r="1453" spans="1:10" ht="25.5" x14ac:dyDescent="0.2">
      <c r="A1453" s="45" t="s">
        <v>666</v>
      </c>
      <c r="B1453" s="45" t="s">
        <v>966</v>
      </c>
      <c r="C1453" s="45" t="s">
        <v>20</v>
      </c>
      <c r="D1453" s="36" t="s">
        <v>967</v>
      </c>
      <c r="E1453" s="170" t="s">
        <v>672</v>
      </c>
      <c r="F1453" s="170"/>
      <c r="G1453" s="45" t="s">
        <v>673</v>
      </c>
      <c r="H1453" s="55">
        <v>0.1</v>
      </c>
      <c r="I1453" s="56">
        <v>18.399999999999999</v>
      </c>
      <c r="J1453" s="56">
        <v>1.84</v>
      </c>
    </row>
    <row r="1454" spans="1:10" x14ac:dyDescent="0.2">
      <c r="A1454" s="46" t="s">
        <v>676</v>
      </c>
      <c r="B1454" s="46" t="s">
        <v>1144</v>
      </c>
      <c r="C1454" s="46" t="s">
        <v>20</v>
      </c>
      <c r="D1454" s="37" t="s">
        <v>1145</v>
      </c>
      <c r="E1454" s="171" t="s">
        <v>679</v>
      </c>
      <c r="F1454" s="171"/>
      <c r="G1454" s="46" t="s">
        <v>211</v>
      </c>
      <c r="H1454" s="57">
        <v>9.9000000000000008E-3</v>
      </c>
      <c r="I1454" s="58">
        <v>56.46</v>
      </c>
      <c r="J1454" s="58">
        <v>0.55000000000000004</v>
      </c>
    </row>
    <row r="1455" spans="1:10" ht="25.5" x14ac:dyDescent="0.2">
      <c r="A1455" s="46" t="s">
        <v>676</v>
      </c>
      <c r="B1455" s="46" t="s">
        <v>1233</v>
      </c>
      <c r="C1455" s="46" t="s">
        <v>20</v>
      </c>
      <c r="D1455" s="37" t="s">
        <v>1234</v>
      </c>
      <c r="E1455" s="171" t="s">
        <v>679</v>
      </c>
      <c r="F1455" s="171"/>
      <c r="G1455" s="46" t="s">
        <v>211</v>
      </c>
      <c r="H1455" s="57">
        <v>1</v>
      </c>
      <c r="I1455" s="58">
        <v>3.75</v>
      </c>
      <c r="J1455" s="58">
        <v>3.75</v>
      </c>
    </row>
    <row r="1456" spans="1:10" x14ac:dyDescent="0.2">
      <c r="A1456" s="46" t="s">
        <v>676</v>
      </c>
      <c r="B1456" s="46" t="s">
        <v>1150</v>
      </c>
      <c r="C1456" s="46" t="s">
        <v>20</v>
      </c>
      <c r="D1456" s="37" t="s">
        <v>1151</v>
      </c>
      <c r="E1456" s="171" t="s">
        <v>679</v>
      </c>
      <c r="F1456" s="171"/>
      <c r="G1456" s="46" t="s">
        <v>211</v>
      </c>
      <c r="H1456" s="57">
        <v>2.1000000000000001E-2</v>
      </c>
      <c r="I1456" s="58">
        <v>1.95</v>
      </c>
      <c r="J1456" s="58">
        <v>0.04</v>
      </c>
    </row>
    <row r="1457" spans="1:10" x14ac:dyDescent="0.2">
      <c r="A1457" s="46" t="s">
        <v>676</v>
      </c>
      <c r="B1457" s="46" t="s">
        <v>1154</v>
      </c>
      <c r="C1457" s="46" t="s">
        <v>20</v>
      </c>
      <c r="D1457" s="37" t="s">
        <v>1155</v>
      </c>
      <c r="E1457" s="171" t="s">
        <v>679</v>
      </c>
      <c r="F1457" s="171"/>
      <c r="G1457" s="46" t="s">
        <v>211</v>
      </c>
      <c r="H1457" s="57">
        <v>1.4999999999999999E-2</v>
      </c>
      <c r="I1457" s="58">
        <v>49.03</v>
      </c>
      <c r="J1457" s="58">
        <v>0.73</v>
      </c>
    </row>
    <row r="1458" spans="1:10" ht="25.5" x14ac:dyDescent="0.2">
      <c r="A1458" s="40"/>
      <c r="B1458" s="40"/>
      <c r="C1458" s="40"/>
      <c r="D1458" s="50"/>
      <c r="E1458" s="40" t="s">
        <v>686</v>
      </c>
      <c r="F1458" s="59">
        <v>2.29</v>
      </c>
      <c r="G1458" s="40" t="s">
        <v>687</v>
      </c>
      <c r="H1458" s="59">
        <v>0</v>
      </c>
      <c r="I1458" s="40" t="s">
        <v>688</v>
      </c>
      <c r="J1458" s="59">
        <v>2.29</v>
      </c>
    </row>
    <row r="1459" spans="1:10" ht="25.5" x14ac:dyDescent="0.2">
      <c r="A1459" s="40"/>
      <c r="B1459" s="40"/>
      <c r="C1459" s="40"/>
      <c r="D1459" s="50"/>
      <c r="E1459" s="40" t="s">
        <v>689</v>
      </c>
      <c r="F1459" s="59">
        <v>2.4</v>
      </c>
      <c r="G1459" s="40"/>
      <c r="H1459" s="172" t="s">
        <v>690</v>
      </c>
      <c r="I1459" s="172"/>
      <c r="J1459" s="59">
        <v>10.76</v>
      </c>
    </row>
    <row r="1460" spans="1:10" ht="26.25" thickBot="1" x14ac:dyDescent="0.25">
      <c r="A1460" s="32"/>
      <c r="B1460" s="32"/>
      <c r="C1460" s="32"/>
      <c r="D1460" s="31"/>
      <c r="E1460" s="32"/>
      <c r="F1460" s="32"/>
      <c r="G1460" s="32" t="s">
        <v>691</v>
      </c>
      <c r="H1460" s="60">
        <v>5</v>
      </c>
      <c r="I1460" s="32" t="s">
        <v>692</v>
      </c>
      <c r="J1460" s="61">
        <v>53.8</v>
      </c>
    </row>
    <row r="1461" spans="1:10" ht="15" thickTop="1" x14ac:dyDescent="0.2">
      <c r="A1461" s="47"/>
      <c r="B1461" s="47"/>
      <c r="C1461" s="47"/>
      <c r="D1461" s="38"/>
      <c r="E1461" s="47"/>
      <c r="F1461" s="47"/>
      <c r="G1461" s="47"/>
      <c r="H1461" s="47"/>
      <c r="I1461" s="47"/>
      <c r="J1461" s="47"/>
    </row>
    <row r="1462" spans="1:10" ht="15" x14ac:dyDescent="0.2">
      <c r="A1462" s="43" t="s">
        <v>434</v>
      </c>
      <c r="B1462" s="43" t="s">
        <v>7</v>
      </c>
      <c r="C1462" s="43" t="s">
        <v>8</v>
      </c>
      <c r="D1462" s="34" t="s">
        <v>9</v>
      </c>
      <c r="E1462" s="174" t="s">
        <v>663</v>
      </c>
      <c r="F1462" s="174"/>
      <c r="G1462" s="43" t="s">
        <v>10</v>
      </c>
      <c r="H1462" s="43" t="s">
        <v>11</v>
      </c>
      <c r="I1462" s="43" t="s">
        <v>12</v>
      </c>
      <c r="J1462" s="43" t="s">
        <v>14</v>
      </c>
    </row>
    <row r="1463" spans="1:10" x14ac:dyDescent="0.2">
      <c r="A1463" s="44" t="s">
        <v>664</v>
      </c>
      <c r="B1463" s="44" t="s">
        <v>435</v>
      </c>
      <c r="C1463" s="44" t="s">
        <v>25</v>
      </c>
      <c r="D1463" s="35" t="s">
        <v>436</v>
      </c>
      <c r="E1463" s="175" t="s">
        <v>693</v>
      </c>
      <c r="F1463" s="175"/>
      <c r="G1463" s="44" t="s">
        <v>211</v>
      </c>
      <c r="H1463" s="53">
        <v>1</v>
      </c>
      <c r="I1463" s="54">
        <v>40.97</v>
      </c>
      <c r="J1463" s="54">
        <v>40.97</v>
      </c>
    </row>
    <row r="1464" spans="1:10" ht="25.5" x14ac:dyDescent="0.2">
      <c r="A1464" s="45" t="s">
        <v>666</v>
      </c>
      <c r="B1464" s="45" t="s">
        <v>1132</v>
      </c>
      <c r="C1464" s="45" t="s">
        <v>25</v>
      </c>
      <c r="D1464" s="36" t="s">
        <v>1126</v>
      </c>
      <c r="E1464" s="170" t="s">
        <v>693</v>
      </c>
      <c r="F1464" s="170"/>
      <c r="G1464" s="45" t="s">
        <v>673</v>
      </c>
      <c r="H1464" s="55">
        <v>0.46</v>
      </c>
      <c r="I1464" s="56">
        <v>14.7</v>
      </c>
      <c r="J1464" s="56">
        <v>6.76</v>
      </c>
    </row>
    <row r="1465" spans="1:10" ht="25.5" x14ac:dyDescent="0.2">
      <c r="A1465" s="45" t="s">
        <v>666</v>
      </c>
      <c r="B1465" s="45" t="s">
        <v>1131</v>
      </c>
      <c r="C1465" s="45" t="s">
        <v>25</v>
      </c>
      <c r="D1465" s="36" t="s">
        <v>967</v>
      </c>
      <c r="E1465" s="170" t="s">
        <v>693</v>
      </c>
      <c r="F1465" s="170"/>
      <c r="G1465" s="45" t="s">
        <v>673</v>
      </c>
      <c r="H1465" s="55">
        <v>0.46</v>
      </c>
      <c r="I1465" s="56">
        <v>18.399999999999999</v>
      </c>
      <c r="J1465" s="56">
        <v>8.4600000000000009</v>
      </c>
    </row>
    <row r="1466" spans="1:10" x14ac:dyDescent="0.2">
      <c r="A1466" s="46" t="s">
        <v>676</v>
      </c>
      <c r="B1466" s="46" t="s">
        <v>1235</v>
      </c>
      <c r="C1466" s="46" t="s">
        <v>25</v>
      </c>
      <c r="D1466" s="37" t="s">
        <v>436</v>
      </c>
      <c r="E1466" s="171" t="s">
        <v>679</v>
      </c>
      <c r="F1466" s="171"/>
      <c r="G1466" s="46" t="s">
        <v>211</v>
      </c>
      <c r="H1466" s="57">
        <v>1</v>
      </c>
      <c r="I1466" s="58">
        <v>19.91</v>
      </c>
      <c r="J1466" s="58">
        <v>19.91</v>
      </c>
    </row>
    <row r="1467" spans="1:10" x14ac:dyDescent="0.2">
      <c r="A1467" s="46" t="s">
        <v>676</v>
      </c>
      <c r="B1467" s="46" t="s">
        <v>1187</v>
      </c>
      <c r="C1467" s="46" t="s">
        <v>25</v>
      </c>
      <c r="D1467" s="37" t="s">
        <v>1188</v>
      </c>
      <c r="E1467" s="171" t="s">
        <v>679</v>
      </c>
      <c r="F1467" s="171"/>
      <c r="G1467" s="46" t="s">
        <v>143</v>
      </c>
      <c r="H1467" s="57">
        <v>0.09</v>
      </c>
      <c r="I1467" s="58">
        <v>49.9</v>
      </c>
      <c r="J1467" s="58">
        <v>4.49</v>
      </c>
    </row>
    <row r="1468" spans="1:10" x14ac:dyDescent="0.2">
      <c r="A1468" s="46" t="s">
        <v>676</v>
      </c>
      <c r="B1468" s="46" t="s">
        <v>1190</v>
      </c>
      <c r="C1468" s="46" t="s">
        <v>25</v>
      </c>
      <c r="D1468" s="37" t="s">
        <v>1191</v>
      </c>
      <c r="E1468" s="171" t="s">
        <v>679</v>
      </c>
      <c r="F1468" s="171"/>
      <c r="G1468" s="46" t="s">
        <v>1192</v>
      </c>
      <c r="H1468" s="57">
        <v>0.15</v>
      </c>
      <c r="I1468" s="58">
        <v>9</v>
      </c>
      <c r="J1468" s="58">
        <v>1.35</v>
      </c>
    </row>
    <row r="1469" spans="1:10" ht="25.5" x14ac:dyDescent="0.2">
      <c r="A1469" s="40"/>
      <c r="B1469" s="40"/>
      <c r="C1469" s="40"/>
      <c r="D1469" s="50"/>
      <c r="E1469" s="40" t="s">
        <v>686</v>
      </c>
      <c r="F1469" s="59">
        <v>10.64</v>
      </c>
      <c r="G1469" s="40" t="s">
        <v>687</v>
      </c>
      <c r="H1469" s="59">
        <v>0</v>
      </c>
      <c r="I1469" s="40" t="s">
        <v>688</v>
      </c>
      <c r="J1469" s="59">
        <v>10.64</v>
      </c>
    </row>
    <row r="1470" spans="1:10" ht="25.5" x14ac:dyDescent="0.2">
      <c r="A1470" s="40"/>
      <c r="B1470" s="40"/>
      <c r="C1470" s="40"/>
      <c r="D1470" s="50"/>
      <c r="E1470" s="40" t="s">
        <v>689</v>
      </c>
      <c r="F1470" s="59">
        <v>11.8</v>
      </c>
      <c r="G1470" s="40"/>
      <c r="H1470" s="172" t="s">
        <v>690</v>
      </c>
      <c r="I1470" s="172"/>
      <c r="J1470" s="59">
        <v>52.77</v>
      </c>
    </row>
    <row r="1471" spans="1:10" ht="26.25" thickBot="1" x14ac:dyDescent="0.25">
      <c r="A1471" s="32"/>
      <c r="B1471" s="32"/>
      <c r="C1471" s="32"/>
      <c r="D1471" s="31"/>
      <c r="E1471" s="32"/>
      <c r="F1471" s="32"/>
      <c r="G1471" s="32" t="s">
        <v>691</v>
      </c>
      <c r="H1471" s="60">
        <v>4</v>
      </c>
      <c r="I1471" s="32" t="s">
        <v>692</v>
      </c>
      <c r="J1471" s="61">
        <v>211.08</v>
      </c>
    </row>
    <row r="1472" spans="1:10" ht="15" thickTop="1" x14ac:dyDescent="0.2">
      <c r="A1472" s="47"/>
      <c r="B1472" s="47"/>
      <c r="C1472" s="47"/>
      <c r="D1472" s="38"/>
      <c r="E1472" s="47"/>
      <c r="F1472" s="47"/>
      <c r="G1472" s="47"/>
      <c r="H1472" s="47"/>
      <c r="I1472" s="47"/>
      <c r="J1472" s="47"/>
    </row>
    <row r="1473" spans="1:10" ht="15" x14ac:dyDescent="0.2">
      <c r="A1473" s="43" t="s">
        <v>437</v>
      </c>
      <c r="B1473" s="43" t="s">
        <v>7</v>
      </c>
      <c r="C1473" s="43" t="s">
        <v>8</v>
      </c>
      <c r="D1473" s="34" t="s">
        <v>9</v>
      </c>
      <c r="E1473" s="174" t="s">
        <v>663</v>
      </c>
      <c r="F1473" s="174"/>
      <c r="G1473" s="43" t="s">
        <v>10</v>
      </c>
      <c r="H1473" s="43" t="s">
        <v>11</v>
      </c>
      <c r="I1473" s="43" t="s">
        <v>12</v>
      </c>
      <c r="J1473" s="43" t="s">
        <v>14</v>
      </c>
    </row>
    <row r="1474" spans="1:10" x14ac:dyDescent="0.2">
      <c r="A1474" s="44" t="s">
        <v>664</v>
      </c>
      <c r="B1474" s="44" t="s">
        <v>438</v>
      </c>
      <c r="C1474" s="44" t="s">
        <v>38</v>
      </c>
      <c r="D1474" s="35" t="s">
        <v>439</v>
      </c>
      <c r="E1474" s="175" t="s">
        <v>965</v>
      </c>
      <c r="F1474" s="175"/>
      <c r="G1474" s="44" t="s">
        <v>211</v>
      </c>
      <c r="H1474" s="53">
        <v>1</v>
      </c>
      <c r="I1474" s="54">
        <v>8.61</v>
      </c>
      <c r="J1474" s="54">
        <v>8.61</v>
      </c>
    </row>
    <row r="1475" spans="1:10" x14ac:dyDescent="0.2">
      <c r="A1475" s="46" t="s">
        <v>676</v>
      </c>
      <c r="B1475" s="46" t="s">
        <v>1236</v>
      </c>
      <c r="C1475" s="46" t="s">
        <v>20</v>
      </c>
      <c r="D1475" s="37" t="s">
        <v>1237</v>
      </c>
      <c r="E1475" s="171" t="s">
        <v>735</v>
      </c>
      <c r="F1475" s="171"/>
      <c r="G1475" s="46" t="s">
        <v>673</v>
      </c>
      <c r="H1475" s="57">
        <v>7.0000000000000007E-2</v>
      </c>
      <c r="I1475" s="58">
        <v>13.26</v>
      </c>
      <c r="J1475" s="58">
        <v>0.92</v>
      </c>
    </row>
    <row r="1476" spans="1:10" x14ac:dyDescent="0.2">
      <c r="A1476" s="46" t="s">
        <v>676</v>
      </c>
      <c r="B1476" s="46" t="s">
        <v>1238</v>
      </c>
      <c r="C1476" s="46" t="s">
        <v>20</v>
      </c>
      <c r="D1476" s="37" t="s">
        <v>1239</v>
      </c>
      <c r="E1476" s="171" t="s">
        <v>735</v>
      </c>
      <c r="F1476" s="171"/>
      <c r="G1476" s="46" t="s">
        <v>673</v>
      </c>
      <c r="H1476" s="57">
        <v>7.0000000000000007E-2</v>
      </c>
      <c r="I1476" s="58">
        <v>9.4</v>
      </c>
      <c r="J1476" s="58">
        <v>0.65</v>
      </c>
    </row>
    <row r="1477" spans="1:10" ht="25.5" x14ac:dyDescent="0.2">
      <c r="A1477" s="46" t="s">
        <v>676</v>
      </c>
      <c r="B1477" s="46" t="s">
        <v>1240</v>
      </c>
      <c r="C1477" s="46" t="s">
        <v>20</v>
      </c>
      <c r="D1477" s="37" t="s">
        <v>1241</v>
      </c>
      <c r="E1477" s="171" t="s">
        <v>679</v>
      </c>
      <c r="F1477" s="171"/>
      <c r="G1477" s="46" t="s">
        <v>211</v>
      </c>
      <c r="H1477" s="57">
        <v>1</v>
      </c>
      <c r="I1477" s="58">
        <v>7.04</v>
      </c>
      <c r="J1477" s="58">
        <v>7.04</v>
      </c>
    </row>
    <row r="1478" spans="1:10" ht="25.5" x14ac:dyDescent="0.2">
      <c r="A1478" s="40"/>
      <c r="B1478" s="40"/>
      <c r="C1478" s="40"/>
      <c r="D1478" s="50"/>
      <c r="E1478" s="40" t="s">
        <v>686</v>
      </c>
      <c r="F1478" s="59">
        <v>1.57</v>
      </c>
      <c r="G1478" s="40" t="s">
        <v>687</v>
      </c>
      <c r="H1478" s="59">
        <v>0</v>
      </c>
      <c r="I1478" s="40" t="s">
        <v>688</v>
      </c>
      <c r="J1478" s="59">
        <v>1.57</v>
      </c>
    </row>
    <row r="1479" spans="1:10" ht="25.5" x14ac:dyDescent="0.2">
      <c r="A1479" s="40"/>
      <c r="B1479" s="40"/>
      <c r="C1479" s="40"/>
      <c r="D1479" s="50"/>
      <c r="E1479" s="40" t="s">
        <v>689</v>
      </c>
      <c r="F1479" s="59">
        <v>2.48</v>
      </c>
      <c r="G1479" s="40"/>
      <c r="H1479" s="172" t="s">
        <v>690</v>
      </c>
      <c r="I1479" s="172"/>
      <c r="J1479" s="59">
        <v>11.09</v>
      </c>
    </row>
    <row r="1480" spans="1:10" ht="26.25" thickBot="1" x14ac:dyDescent="0.25">
      <c r="A1480" s="32"/>
      <c r="B1480" s="32"/>
      <c r="C1480" s="32"/>
      <c r="D1480" s="31"/>
      <c r="E1480" s="32"/>
      <c r="F1480" s="32"/>
      <c r="G1480" s="32" t="s">
        <v>691</v>
      </c>
      <c r="H1480" s="60">
        <v>2</v>
      </c>
      <c r="I1480" s="32" t="s">
        <v>692</v>
      </c>
      <c r="J1480" s="61">
        <v>22.18</v>
      </c>
    </row>
    <row r="1481" spans="1:10" ht="15" thickTop="1" x14ac:dyDescent="0.2">
      <c r="A1481" s="47"/>
      <c r="B1481" s="47"/>
      <c r="C1481" s="47"/>
      <c r="D1481" s="38"/>
      <c r="E1481" s="47"/>
      <c r="F1481" s="47"/>
      <c r="G1481" s="47"/>
      <c r="H1481" s="47"/>
      <c r="I1481" s="47"/>
      <c r="J1481" s="47"/>
    </row>
    <row r="1482" spans="1:10" ht="15" x14ac:dyDescent="0.2">
      <c r="A1482" s="43" t="s">
        <v>440</v>
      </c>
      <c r="B1482" s="43" t="s">
        <v>7</v>
      </c>
      <c r="C1482" s="43" t="s">
        <v>8</v>
      </c>
      <c r="D1482" s="34" t="s">
        <v>9</v>
      </c>
      <c r="E1482" s="174" t="s">
        <v>663</v>
      </c>
      <c r="F1482" s="174"/>
      <c r="G1482" s="43" t="s">
        <v>10</v>
      </c>
      <c r="H1482" s="43" t="s">
        <v>11</v>
      </c>
      <c r="I1482" s="43" t="s">
        <v>12</v>
      </c>
      <c r="J1482" s="43" t="s">
        <v>14</v>
      </c>
    </row>
    <row r="1483" spans="1:10" ht="51" x14ac:dyDescent="0.2">
      <c r="A1483" s="44" t="s">
        <v>664</v>
      </c>
      <c r="B1483" s="44" t="s">
        <v>441</v>
      </c>
      <c r="C1483" s="44" t="s">
        <v>20</v>
      </c>
      <c r="D1483" s="35" t="s">
        <v>442</v>
      </c>
      <c r="E1483" s="175" t="s">
        <v>965</v>
      </c>
      <c r="F1483" s="175"/>
      <c r="G1483" s="44" t="s">
        <v>211</v>
      </c>
      <c r="H1483" s="53">
        <v>1</v>
      </c>
      <c r="I1483" s="54">
        <v>19.47</v>
      </c>
      <c r="J1483" s="54">
        <v>19.47</v>
      </c>
    </row>
    <row r="1484" spans="1:10" ht="25.5" x14ac:dyDescent="0.2">
      <c r="A1484" s="45" t="s">
        <v>666</v>
      </c>
      <c r="B1484" s="45" t="s">
        <v>1125</v>
      </c>
      <c r="C1484" s="45" t="s">
        <v>20</v>
      </c>
      <c r="D1484" s="36" t="s">
        <v>1126</v>
      </c>
      <c r="E1484" s="170" t="s">
        <v>672</v>
      </c>
      <c r="F1484" s="170"/>
      <c r="G1484" s="45" t="s">
        <v>673</v>
      </c>
      <c r="H1484" s="55">
        <v>0.17</v>
      </c>
      <c r="I1484" s="56">
        <v>14.5</v>
      </c>
      <c r="J1484" s="56">
        <v>2.46</v>
      </c>
    </row>
    <row r="1485" spans="1:10" ht="25.5" x14ac:dyDescent="0.2">
      <c r="A1485" s="45" t="s">
        <v>666</v>
      </c>
      <c r="B1485" s="45" t="s">
        <v>966</v>
      </c>
      <c r="C1485" s="45" t="s">
        <v>20</v>
      </c>
      <c r="D1485" s="36" t="s">
        <v>967</v>
      </c>
      <c r="E1485" s="170" t="s">
        <v>672</v>
      </c>
      <c r="F1485" s="170"/>
      <c r="G1485" s="45" t="s">
        <v>673</v>
      </c>
      <c r="H1485" s="55">
        <v>0.17</v>
      </c>
      <c r="I1485" s="56">
        <v>18.399999999999999</v>
      </c>
      <c r="J1485" s="56">
        <v>3.12</v>
      </c>
    </row>
    <row r="1486" spans="1:10" ht="25.5" x14ac:dyDescent="0.2">
      <c r="A1486" s="46" t="s">
        <v>676</v>
      </c>
      <c r="B1486" s="46" t="s">
        <v>1156</v>
      </c>
      <c r="C1486" s="46" t="s">
        <v>20</v>
      </c>
      <c r="D1486" s="37" t="s">
        <v>1157</v>
      </c>
      <c r="E1486" s="171" t="s">
        <v>679</v>
      </c>
      <c r="F1486" s="171"/>
      <c r="G1486" s="46" t="s">
        <v>211</v>
      </c>
      <c r="H1486" s="57">
        <v>2</v>
      </c>
      <c r="I1486" s="58">
        <v>2</v>
      </c>
      <c r="J1486" s="58">
        <v>4</v>
      </c>
    </row>
    <row r="1487" spans="1:10" ht="25.5" x14ac:dyDescent="0.2">
      <c r="A1487" s="46" t="s">
        <v>676</v>
      </c>
      <c r="B1487" s="46" t="s">
        <v>1242</v>
      </c>
      <c r="C1487" s="46" t="s">
        <v>20</v>
      </c>
      <c r="D1487" s="37" t="s">
        <v>1243</v>
      </c>
      <c r="E1487" s="171" t="s">
        <v>679</v>
      </c>
      <c r="F1487" s="171"/>
      <c r="G1487" s="46" t="s">
        <v>211</v>
      </c>
      <c r="H1487" s="57">
        <v>1</v>
      </c>
      <c r="I1487" s="58">
        <v>9.07</v>
      </c>
      <c r="J1487" s="58">
        <v>9.07</v>
      </c>
    </row>
    <row r="1488" spans="1:10" ht="38.25" x14ac:dyDescent="0.2">
      <c r="A1488" s="46" t="s">
        <v>676</v>
      </c>
      <c r="B1488" s="46" t="s">
        <v>1152</v>
      </c>
      <c r="C1488" s="46" t="s">
        <v>20</v>
      </c>
      <c r="D1488" s="37" t="s">
        <v>1153</v>
      </c>
      <c r="E1488" s="171" t="s">
        <v>679</v>
      </c>
      <c r="F1488" s="171"/>
      <c r="G1488" s="46" t="s">
        <v>211</v>
      </c>
      <c r="H1488" s="57">
        <v>0.04</v>
      </c>
      <c r="I1488" s="58">
        <v>20.67</v>
      </c>
      <c r="J1488" s="58">
        <v>0.82</v>
      </c>
    </row>
    <row r="1489" spans="1:10" ht="25.5" x14ac:dyDescent="0.2">
      <c r="A1489" s="40"/>
      <c r="B1489" s="40"/>
      <c r="C1489" s="40"/>
      <c r="D1489" s="50"/>
      <c r="E1489" s="40" t="s">
        <v>686</v>
      </c>
      <c r="F1489" s="59">
        <v>3.89</v>
      </c>
      <c r="G1489" s="40" t="s">
        <v>687</v>
      </c>
      <c r="H1489" s="59">
        <v>0</v>
      </c>
      <c r="I1489" s="40" t="s">
        <v>688</v>
      </c>
      <c r="J1489" s="59">
        <v>3.89</v>
      </c>
    </row>
    <row r="1490" spans="1:10" ht="25.5" x14ac:dyDescent="0.2">
      <c r="A1490" s="40"/>
      <c r="B1490" s="40"/>
      <c r="C1490" s="40"/>
      <c r="D1490" s="50"/>
      <c r="E1490" s="40" t="s">
        <v>689</v>
      </c>
      <c r="F1490" s="59">
        <v>5.61</v>
      </c>
      <c r="G1490" s="40"/>
      <c r="H1490" s="172" t="s">
        <v>690</v>
      </c>
      <c r="I1490" s="172"/>
      <c r="J1490" s="59">
        <v>25.08</v>
      </c>
    </row>
    <row r="1491" spans="1:10" ht="26.25" thickBot="1" x14ac:dyDescent="0.25">
      <c r="A1491" s="32"/>
      <c r="B1491" s="32"/>
      <c r="C1491" s="32"/>
      <c r="D1491" s="31"/>
      <c r="E1491" s="32"/>
      <c r="F1491" s="32"/>
      <c r="G1491" s="32" t="s">
        <v>691</v>
      </c>
      <c r="H1491" s="60">
        <v>1</v>
      </c>
      <c r="I1491" s="32" t="s">
        <v>692</v>
      </c>
      <c r="J1491" s="61">
        <v>25.08</v>
      </c>
    </row>
    <row r="1492" spans="1:10" ht="15" thickTop="1" x14ac:dyDescent="0.2">
      <c r="A1492" s="47"/>
      <c r="B1492" s="47"/>
      <c r="C1492" s="47"/>
      <c r="D1492" s="38"/>
      <c r="E1492" s="47"/>
      <c r="F1492" s="47"/>
      <c r="G1492" s="47"/>
      <c r="H1492" s="47"/>
      <c r="I1492" s="47"/>
      <c r="J1492" s="47"/>
    </row>
    <row r="1493" spans="1:10" ht="15" x14ac:dyDescent="0.2">
      <c r="A1493" s="43" t="s">
        <v>443</v>
      </c>
      <c r="B1493" s="43" t="s">
        <v>7</v>
      </c>
      <c r="C1493" s="43" t="s">
        <v>8</v>
      </c>
      <c r="D1493" s="34" t="s">
        <v>9</v>
      </c>
      <c r="E1493" s="174" t="s">
        <v>663</v>
      </c>
      <c r="F1493" s="174"/>
      <c r="G1493" s="43" t="s">
        <v>10</v>
      </c>
      <c r="H1493" s="43" t="s">
        <v>11</v>
      </c>
      <c r="I1493" s="43" t="s">
        <v>12</v>
      </c>
      <c r="J1493" s="43" t="s">
        <v>14</v>
      </c>
    </row>
    <row r="1494" spans="1:10" ht="38.25" x14ac:dyDescent="0.2">
      <c r="A1494" s="44" t="s">
        <v>664</v>
      </c>
      <c r="B1494" s="44" t="s">
        <v>444</v>
      </c>
      <c r="C1494" s="44" t="s">
        <v>20</v>
      </c>
      <c r="D1494" s="35" t="s">
        <v>445</v>
      </c>
      <c r="E1494" s="175" t="s">
        <v>965</v>
      </c>
      <c r="F1494" s="175"/>
      <c r="G1494" s="44" t="s">
        <v>211</v>
      </c>
      <c r="H1494" s="53">
        <v>1</v>
      </c>
      <c r="I1494" s="54">
        <v>35.89</v>
      </c>
      <c r="J1494" s="54">
        <v>35.89</v>
      </c>
    </row>
    <row r="1495" spans="1:10" ht="25.5" x14ac:dyDescent="0.2">
      <c r="A1495" s="45" t="s">
        <v>666</v>
      </c>
      <c r="B1495" s="45" t="s">
        <v>1125</v>
      </c>
      <c r="C1495" s="45" t="s">
        <v>20</v>
      </c>
      <c r="D1495" s="36" t="s">
        <v>1126</v>
      </c>
      <c r="E1495" s="170" t="s">
        <v>672</v>
      </c>
      <c r="F1495" s="170"/>
      <c r="G1495" s="45" t="s">
        <v>673</v>
      </c>
      <c r="H1495" s="55">
        <v>0.32</v>
      </c>
      <c r="I1495" s="56">
        <v>14.5</v>
      </c>
      <c r="J1495" s="56">
        <v>4.6399999999999997</v>
      </c>
    </row>
    <row r="1496" spans="1:10" ht="25.5" x14ac:dyDescent="0.2">
      <c r="A1496" s="45" t="s">
        <v>666</v>
      </c>
      <c r="B1496" s="45" t="s">
        <v>966</v>
      </c>
      <c r="C1496" s="45" t="s">
        <v>20</v>
      </c>
      <c r="D1496" s="36" t="s">
        <v>967</v>
      </c>
      <c r="E1496" s="170" t="s">
        <v>672</v>
      </c>
      <c r="F1496" s="170"/>
      <c r="G1496" s="45" t="s">
        <v>673</v>
      </c>
      <c r="H1496" s="55">
        <v>0.32</v>
      </c>
      <c r="I1496" s="56">
        <v>18.399999999999999</v>
      </c>
      <c r="J1496" s="56">
        <v>5.88</v>
      </c>
    </row>
    <row r="1497" spans="1:10" ht="25.5" x14ac:dyDescent="0.2">
      <c r="A1497" s="46" t="s">
        <v>676</v>
      </c>
      <c r="B1497" s="46" t="s">
        <v>1223</v>
      </c>
      <c r="C1497" s="46" t="s">
        <v>20</v>
      </c>
      <c r="D1497" s="37" t="s">
        <v>1224</v>
      </c>
      <c r="E1497" s="171" t="s">
        <v>679</v>
      </c>
      <c r="F1497" s="171"/>
      <c r="G1497" s="46" t="s">
        <v>211</v>
      </c>
      <c r="H1497" s="57">
        <v>2</v>
      </c>
      <c r="I1497" s="58">
        <v>3.55</v>
      </c>
      <c r="J1497" s="58">
        <v>7.1</v>
      </c>
    </row>
    <row r="1498" spans="1:10" ht="38.25" x14ac:dyDescent="0.2">
      <c r="A1498" s="46" t="s">
        <v>676</v>
      </c>
      <c r="B1498" s="46" t="s">
        <v>1152</v>
      </c>
      <c r="C1498" s="46" t="s">
        <v>20</v>
      </c>
      <c r="D1498" s="37" t="s">
        <v>1153</v>
      </c>
      <c r="E1498" s="171" t="s">
        <v>679</v>
      </c>
      <c r="F1498" s="171"/>
      <c r="G1498" s="46" t="s">
        <v>211</v>
      </c>
      <c r="H1498" s="57">
        <v>9.1999999999999998E-2</v>
      </c>
      <c r="I1498" s="58">
        <v>20.67</v>
      </c>
      <c r="J1498" s="58">
        <v>1.9</v>
      </c>
    </row>
    <row r="1499" spans="1:10" ht="25.5" x14ac:dyDescent="0.2">
      <c r="A1499" s="46" t="s">
        <v>676</v>
      </c>
      <c r="B1499" s="46" t="s">
        <v>1244</v>
      </c>
      <c r="C1499" s="46" t="s">
        <v>20</v>
      </c>
      <c r="D1499" s="37" t="s">
        <v>1245</v>
      </c>
      <c r="E1499" s="171" t="s">
        <v>679</v>
      </c>
      <c r="F1499" s="171"/>
      <c r="G1499" s="46" t="s">
        <v>211</v>
      </c>
      <c r="H1499" s="57">
        <v>1</v>
      </c>
      <c r="I1499" s="58">
        <v>16.37</v>
      </c>
      <c r="J1499" s="58">
        <v>16.37</v>
      </c>
    </row>
    <row r="1500" spans="1:10" ht="25.5" x14ac:dyDescent="0.2">
      <c r="A1500" s="40"/>
      <c r="B1500" s="40"/>
      <c r="C1500" s="40"/>
      <c r="D1500" s="50"/>
      <c r="E1500" s="40" t="s">
        <v>686</v>
      </c>
      <c r="F1500" s="59">
        <v>7.33</v>
      </c>
      <c r="G1500" s="40" t="s">
        <v>687</v>
      </c>
      <c r="H1500" s="59">
        <v>0</v>
      </c>
      <c r="I1500" s="40" t="s">
        <v>688</v>
      </c>
      <c r="J1500" s="59">
        <v>7.33</v>
      </c>
    </row>
    <row r="1501" spans="1:10" ht="25.5" x14ac:dyDescent="0.2">
      <c r="A1501" s="40"/>
      <c r="B1501" s="40"/>
      <c r="C1501" s="40"/>
      <c r="D1501" s="50"/>
      <c r="E1501" s="40" t="s">
        <v>689</v>
      </c>
      <c r="F1501" s="59">
        <v>10.34</v>
      </c>
      <c r="G1501" s="40"/>
      <c r="H1501" s="172" t="s">
        <v>690</v>
      </c>
      <c r="I1501" s="172"/>
      <c r="J1501" s="59">
        <v>46.23</v>
      </c>
    </row>
    <row r="1502" spans="1:10" ht="26.25" thickBot="1" x14ac:dyDescent="0.25">
      <c r="A1502" s="32"/>
      <c r="B1502" s="32"/>
      <c r="C1502" s="32"/>
      <c r="D1502" s="31"/>
      <c r="E1502" s="32"/>
      <c r="F1502" s="32"/>
      <c r="G1502" s="32" t="s">
        <v>691</v>
      </c>
      <c r="H1502" s="60">
        <v>3</v>
      </c>
      <c r="I1502" s="32" t="s">
        <v>692</v>
      </c>
      <c r="J1502" s="61">
        <v>138.69</v>
      </c>
    </row>
    <row r="1503" spans="1:10" ht="15" thickTop="1" x14ac:dyDescent="0.2">
      <c r="A1503" s="47"/>
      <c r="B1503" s="47"/>
      <c r="C1503" s="47"/>
      <c r="D1503" s="38"/>
      <c r="E1503" s="47"/>
      <c r="F1503" s="47"/>
      <c r="G1503" s="47"/>
      <c r="H1503" s="47"/>
      <c r="I1503" s="47"/>
      <c r="J1503" s="47"/>
    </row>
    <row r="1504" spans="1:10" ht="15" x14ac:dyDescent="0.2">
      <c r="A1504" s="43" t="s">
        <v>446</v>
      </c>
      <c r="B1504" s="43" t="s">
        <v>7</v>
      </c>
      <c r="C1504" s="43" t="s">
        <v>8</v>
      </c>
      <c r="D1504" s="34" t="s">
        <v>9</v>
      </c>
      <c r="E1504" s="174" t="s">
        <v>663</v>
      </c>
      <c r="F1504" s="174"/>
      <c r="G1504" s="43" t="s">
        <v>10</v>
      </c>
      <c r="H1504" s="43" t="s">
        <v>11</v>
      </c>
      <c r="I1504" s="43" t="s">
        <v>12</v>
      </c>
      <c r="J1504" s="43" t="s">
        <v>14</v>
      </c>
    </row>
    <row r="1505" spans="1:10" ht="38.25" x14ac:dyDescent="0.2">
      <c r="A1505" s="44" t="s">
        <v>664</v>
      </c>
      <c r="B1505" s="44" t="s">
        <v>447</v>
      </c>
      <c r="C1505" s="44" t="s">
        <v>20</v>
      </c>
      <c r="D1505" s="35" t="s">
        <v>448</v>
      </c>
      <c r="E1505" s="175" t="s">
        <v>965</v>
      </c>
      <c r="F1505" s="175"/>
      <c r="G1505" s="44" t="s">
        <v>211</v>
      </c>
      <c r="H1505" s="53">
        <v>1</v>
      </c>
      <c r="I1505" s="54">
        <v>123.8</v>
      </c>
      <c r="J1505" s="54">
        <v>123.8</v>
      </c>
    </row>
    <row r="1506" spans="1:10" ht="25.5" x14ac:dyDescent="0.2">
      <c r="A1506" s="45" t="s">
        <v>666</v>
      </c>
      <c r="B1506" s="45" t="s">
        <v>1125</v>
      </c>
      <c r="C1506" s="45" t="s">
        <v>20</v>
      </c>
      <c r="D1506" s="36" t="s">
        <v>1126</v>
      </c>
      <c r="E1506" s="170" t="s">
        <v>672</v>
      </c>
      <c r="F1506" s="170"/>
      <c r="G1506" s="45" t="s">
        <v>673</v>
      </c>
      <c r="H1506" s="55">
        <v>0.28499999999999998</v>
      </c>
      <c r="I1506" s="56">
        <v>14.5</v>
      </c>
      <c r="J1506" s="56">
        <v>4.13</v>
      </c>
    </row>
    <row r="1507" spans="1:10" ht="25.5" x14ac:dyDescent="0.2">
      <c r="A1507" s="45" t="s">
        <v>666</v>
      </c>
      <c r="B1507" s="45" t="s">
        <v>966</v>
      </c>
      <c r="C1507" s="45" t="s">
        <v>20</v>
      </c>
      <c r="D1507" s="36" t="s">
        <v>967</v>
      </c>
      <c r="E1507" s="170" t="s">
        <v>672</v>
      </c>
      <c r="F1507" s="170"/>
      <c r="G1507" s="45" t="s">
        <v>673</v>
      </c>
      <c r="H1507" s="55">
        <v>0.28499999999999998</v>
      </c>
      <c r="I1507" s="56">
        <v>18.399999999999999</v>
      </c>
      <c r="J1507" s="56">
        <v>5.24</v>
      </c>
    </row>
    <row r="1508" spans="1:10" ht="25.5" x14ac:dyDescent="0.2">
      <c r="A1508" s="46" t="s">
        <v>676</v>
      </c>
      <c r="B1508" s="46" t="s">
        <v>1223</v>
      </c>
      <c r="C1508" s="46" t="s">
        <v>20</v>
      </c>
      <c r="D1508" s="37" t="s">
        <v>1224</v>
      </c>
      <c r="E1508" s="171" t="s">
        <v>679</v>
      </c>
      <c r="F1508" s="171"/>
      <c r="G1508" s="46" t="s">
        <v>211</v>
      </c>
      <c r="H1508" s="57">
        <v>3</v>
      </c>
      <c r="I1508" s="58">
        <v>3.55</v>
      </c>
      <c r="J1508" s="58">
        <v>10.65</v>
      </c>
    </row>
    <row r="1509" spans="1:10" ht="25.5" x14ac:dyDescent="0.2">
      <c r="A1509" s="46" t="s">
        <v>676</v>
      </c>
      <c r="B1509" s="46" t="s">
        <v>1246</v>
      </c>
      <c r="C1509" s="46" t="s">
        <v>20</v>
      </c>
      <c r="D1509" s="37" t="s">
        <v>1247</v>
      </c>
      <c r="E1509" s="171" t="s">
        <v>679</v>
      </c>
      <c r="F1509" s="171"/>
      <c r="G1509" s="46" t="s">
        <v>211</v>
      </c>
      <c r="H1509" s="57">
        <v>1</v>
      </c>
      <c r="I1509" s="58">
        <v>101.88</v>
      </c>
      <c r="J1509" s="58">
        <v>101.88</v>
      </c>
    </row>
    <row r="1510" spans="1:10" ht="38.25" x14ac:dyDescent="0.2">
      <c r="A1510" s="46" t="s">
        <v>676</v>
      </c>
      <c r="B1510" s="46" t="s">
        <v>1152</v>
      </c>
      <c r="C1510" s="46" t="s">
        <v>20</v>
      </c>
      <c r="D1510" s="37" t="s">
        <v>1153</v>
      </c>
      <c r="E1510" s="171" t="s">
        <v>679</v>
      </c>
      <c r="F1510" s="171"/>
      <c r="G1510" s="46" t="s">
        <v>211</v>
      </c>
      <c r="H1510" s="57">
        <v>9.1999999999999998E-2</v>
      </c>
      <c r="I1510" s="58">
        <v>20.67</v>
      </c>
      <c r="J1510" s="58">
        <v>1.9</v>
      </c>
    </row>
    <row r="1511" spans="1:10" ht="25.5" x14ac:dyDescent="0.2">
      <c r="A1511" s="40"/>
      <c r="B1511" s="40"/>
      <c r="C1511" s="40"/>
      <c r="D1511" s="50"/>
      <c r="E1511" s="40" t="s">
        <v>686</v>
      </c>
      <c r="F1511" s="59">
        <v>6.53</v>
      </c>
      <c r="G1511" s="40" t="s">
        <v>687</v>
      </c>
      <c r="H1511" s="59">
        <v>0</v>
      </c>
      <c r="I1511" s="40" t="s">
        <v>688</v>
      </c>
      <c r="J1511" s="59">
        <v>6.53</v>
      </c>
    </row>
    <row r="1512" spans="1:10" ht="25.5" x14ac:dyDescent="0.2">
      <c r="A1512" s="40"/>
      <c r="B1512" s="40"/>
      <c r="C1512" s="40"/>
      <c r="D1512" s="50"/>
      <c r="E1512" s="40" t="s">
        <v>689</v>
      </c>
      <c r="F1512" s="59">
        <v>35.67</v>
      </c>
      <c r="G1512" s="40"/>
      <c r="H1512" s="172" t="s">
        <v>690</v>
      </c>
      <c r="I1512" s="172"/>
      <c r="J1512" s="59">
        <v>159.47</v>
      </c>
    </row>
    <row r="1513" spans="1:10" ht="26.25" thickBot="1" x14ac:dyDescent="0.25">
      <c r="A1513" s="32"/>
      <c r="B1513" s="32"/>
      <c r="C1513" s="32"/>
      <c r="D1513" s="31"/>
      <c r="E1513" s="32"/>
      <c r="F1513" s="32"/>
      <c r="G1513" s="32" t="s">
        <v>691</v>
      </c>
      <c r="H1513" s="60">
        <v>1</v>
      </c>
      <c r="I1513" s="32" t="s">
        <v>692</v>
      </c>
      <c r="J1513" s="61">
        <v>159.47</v>
      </c>
    </row>
    <row r="1514" spans="1:10" ht="15" thickTop="1" x14ac:dyDescent="0.2">
      <c r="A1514" s="47"/>
      <c r="B1514" s="47"/>
      <c r="C1514" s="47"/>
      <c r="D1514" s="38"/>
      <c r="E1514" s="47"/>
      <c r="F1514" s="47"/>
      <c r="G1514" s="47"/>
      <c r="H1514" s="47"/>
      <c r="I1514" s="47"/>
      <c r="J1514" s="47"/>
    </row>
    <row r="1515" spans="1:10" ht="15" x14ac:dyDescent="0.2">
      <c r="A1515" s="43" t="s">
        <v>449</v>
      </c>
      <c r="B1515" s="43" t="s">
        <v>7</v>
      </c>
      <c r="C1515" s="43" t="s">
        <v>8</v>
      </c>
      <c r="D1515" s="34" t="s">
        <v>9</v>
      </c>
      <c r="E1515" s="174" t="s">
        <v>663</v>
      </c>
      <c r="F1515" s="174"/>
      <c r="G1515" s="43" t="s">
        <v>10</v>
      </c>
      <c r="H1515" s="43" t="s">
        <v>11</v>
      </c>
      <c r="I1515" s="43" t="s">
        <v>12</v>
      </c>
      <c r="J1515" s="43" t="s">
        <v>14</v>
      </c>
    </row>
    <row r="1516" spans="1:10" ht="38.25" x14ac:dyDescent="0.2">
      <c r="A1516" s="44" t="s">
        <v>664</v>
      </c>
      <c r="B1516" s="44" t="s">
        <v>450</v>
      </c>
      <c r="C1516" s="44" t="s">
        <v>20</v>
      </c>
      <c r="D1516" s="35" t="s">
        <v>451</v>
      </c>
      <c r="E1516" s="175" t="s">
        <v>965</v>
      </c>
      <c r="F1516" s="175"/>
      <c r="G1516" s="44" t="s">
        <v>211</v>
      </c>
      <c r="H1516" s="53">
        <v>1</v>
      </c>
      <c r="I1516" s="54">
        <v>14.06</v>
      </c>
      <c r="J1516" s="54">
        <v>14.06</v>
      </c>
    </row>
    <row r="1517" spans="1:10" ht="25.5" x14ac:dyDescent="0.2">
      <c r="A1517" s="45" t="s">
        <v>666</v>
      </c>
      <c r="B1517" s="45" t="s">
        <v>1125</v>
      </c>
      <c r="C1517" s="45" t="s">
        <v>20</v>
      </c>
      <c r="D1517" s="36" t="s">
        <v>1126</v>
      </c>
      <c r="E1517" s="170" t="s">
        <v>672</v>
      </c>
      <c r="F1517" s="170"/>
      <c r="G1517" s="45" t="s">
        <v>673</v>
      </c>
      <c r="H1517" s="55">
        <v>0.06</v>
      </c>
      <c r="I1517" s="56">
        <v>14.5</v>
      </c>
      <c r="J1517" s="56">
        <v>0.87</v>
      </c>
    </row>
    <row r="1518" spans="1:10" ht="25.5" x14ac:dyDescent="0.2">
      <c r="A1518" s="45" t="s">
        <v>666</v>
      </c>
      <c r="B1518" s="45" t="s">
        <v>966</v>
      </c>
      <c r="C1518" s="45" t="s">
        <v>20</v>
      </c>
      <c r="D1518" s="36" t="s">
        <v>967</v>
      </c>
      <c r="E1518" s="170" t="s">
        <v>672</v>
      </c>
      <c r="F1518" s="170"/>
      <c r="G1518" s="45" t="s">
        <v>673</v>
      </c>
      <c r="H1518" s="55">
        <v>0.06</v>
      </c>
      <c r="I1518" s="56">
        <v>18.399999999999999</v>
      </c>
      <c r="J1518" s="56">
        <v>1.1000000000000001</v>
      </c>
    </row>
    <row r="1519" spans="1:10" ht="25.5" x14ac:dyDescent="0.2">
      <c r="A1519" s="46" t="s">
        <v>676</v>
      </c>
      <c r="B1519" s="46" t="s">
        <v>1156</v>
      </c>
      <c r="C1519" s="46" t="s">
        <v>20</v>
      </c>
      <c r="D1519" s="37" t="s">
        <v>1157</v>
      </c>
      <c r="E1519" s="171" t="s">
        <v>679</v>
      </c>
      <c r="F1519" s="171"/>
      <c r="G1519" s="46" t="s">
        <v>211</v>
      </c>
      <c r="H1519" s="57">
        <v>2</v>
      </c>
      <c r="I1519" s="58">
        <v>2</v>
      </c>
      <c r="J1519" s="58">
        <v>4</v>
      </c>
    </row>
    <row r="1520" spans="1:10" ht="38.25" x14ac:dyDescent="0.2">
      <c r="A1520" s="46" t="s">
        <v>676</v>
      </c>
      <c r="B1520" s="46" t="s">
        <v>1152</v>
      </c>
      <c r="C1520" s="46" t="s">
        <v>20</v>
      </c>
      <c r="D1520" s="37" t="s">
        <v>1153</v>
      </c>
      <c r="E1520" s="171" t="s">
        <v>679</v>
      </c>
      <c r="F1520" s="171"/>
      <c r="G1520" s="46" t="s">
        <v>211</v>
      </c>
      <c r="H1520" s="57">
        <v>0.04</v>
      </c>
      <c r="I1520" s="58">
        <v>20.67</v>
      </c>
      <c r="J1520" s="58">
        <v>0.82</v>
      </c>
    </row>
    <row r="1521" spans="1:10" ht="25.5" x14ac:dyDescent="0.2">
      <c r="A1521" s="46" t="s">
        <v>676</v>
      </c>
      <c r="B1521" s="46" t="s">
        <v>1248</v>
      </c>
      <c r="C1521" s="46" t="s">
        <v>20</v>
      </c>
      <c r="D1521" s="37" t="s">
        <v>1249</v>
      </c>
      <c r="E1521" s="171" t="s">
        <v>679</v>
      </c>
      <c r="F1521" s="171"/>
      <c r="G1521" s="46" t="s">
        <v>211</v>
      </c>
      <c r="H1521" s="57">
        <v>1</v>
      </c>
      <c r="I1521" s="58">
        <v>7.27</v>
      </c>
      <c r="J1521" s="58">
        <v>7.27</v>
      </c>
    </row>
    <row r="1522" spans="1:10" ht="25.5" x14ac:dyDescent="0.2">
      <c r="A1522" s="40"/>
      <c r="B1522" s="40"/>
      <c r="C1522" s="40"/>
      <c r="D1522" s="50"/>
      <c r="E1522" s="40" t="s">
        <v>686</v>
      </c>
      <c r="F1522" s="59">
        <v>1.37</v>
      </c>
      <c r="G1522" s="40" t="s">
        <v>687</v>
      </c>
      <c r="H1522" s="59">
        <v>0</v>
      </c>
      <c r="I1522" s="40" t="s">
        <v>688</v>
      </c>
      <c r="J1522" s="59">
        <v>1.37</v>
      </c>
    </row>
    <row r="1523" spans="1:10" ht="25.5" x14ac:dyDescent="0.2">
      <c r="A1523" s="40"/>
      <c r="B1523" s="40"/>
      <c r="C1523" s="40"/>
      <c r="D1523" s="50"/>
      <c r="E1523" s="40" t="s">
        <v>689</v>
      </c>
      <c r="F1523" s="59">
        <v>4.05</v>
      </c>
      <c r="G1523" s="40"/>
      <c r="H1523" s="172" t="s">
        <v>690</v>
      </c>
      <c r="I1523" s="172"/>
      <c r="J1523" s="59">
        <v>18.11</v>
      </c>
    </row>
    <row r="1524" spans="1:10" ht="26.25" thickBot="1" x14ac:dyDescent="0.25">
      <c r="A1524" s="32"/>
      <c r="B1524" s="32"/>
      <c r="C1524" s="32"/>
      <c r="D1524" s="31"/>
      <c r="E1524" s="32"/>
      <c r="F1524" s="32"/>
      <c r="G1524" s="32" t="s">
        <v>691</v>
      </c>
      <c r="H1524" s="60">
        <v>3</v>
      </c>
      <c r="I1524" s="32" t="s">
        <v>692</v>
      </c>
      <c r="J1524" s="61">
        <v>54.33</v>
      </c>
    </row>
    <row r="1525" spans="1:10" ht="15" thickTop="1" x14ac:dyDescent="0.2">
      <c r="A1525" s="47"/>
      <c r="B1525" s="47"/>
      <c r="C1525" s="47"/>
      <c r="D1525" s="38"/>
      <c r="E1525" s="47"/>
      <c r="F1525" s="47"/>
      <c r="G1525" s="47"/>
      <c r="H1525" s="47"/>
      <c r="I1525" s="47"/>
      <c r="J1525" s="47"/>
    </row>
    <row r="1526" spans="1:10" ht="15" x14ac:dyDescent="0.2">
      <c r="A1526" s="43" t="s">
        <v>452</v>
      </c>
      <c r="B1526" s="43" t="s">
        <v>7</v>
      </c>
      <c r="C1526" s="43" t="s">
        <v>8</v>
      </c>
      <c r="D1526" s="34" t="s">
        <v>9</v>
      </c>
      <c r="E1526" s="174" t="s">
        <v>663</v>
      </c>
      <c r="F1526" s="174"/>
      <c r="G1526" s="43" t="s">
        <v>10</v>
      </c>
      <c r="H1526" s="43" t="s">
        <v>11</v>
      </c>
      <c r="I1526" s="43" t="s">
        <v>12</v>
      </c>
      <c r="J1526" s="43" t="s">
        <v>14</v>
      </c>
    </row>
    <row r="1527" spans="1:10" ht="51" x14ac:dyDescent="0.2">
      <c r="A1527" s="44" t="s">
        <v>664</v>
      </c>
      <c r="B1527" s="44" t="s">
        <v>453</v>
      </c>
      <c r="C1527" s="44" t="s">
        <v>20</v>
      </c>
      <c r="D1527" s="35" t="s">
        <v>454</v>
      </c>
      <c r="E1527" s="175" t="s">
        <v>965</v>
      </c>
      <c r="F1527" s="175"/>
      <c r="G1527" s="44" t="s">
        <v>211</v>
      </c>
      <c r="H1527" s="53">
        <v>1</v>
      </c>
      <c r="I1527" s="54">
        <v>8</v>
      </c>
      <c r="J1527" s="54">
        <v>8</v>
      </c>
    </row>
    <row r="1528" spans="1:10" ht="25.5" x14ac:dyDescent="0.2">
      <c r="A1528" s="45" t="s">
        <v>666</v>
      </c>
      <c r="B1528" s="45" t="s">
        <v>1125</v>
      </c>
      <c r="C1528" s="45" t="s">
        <v>20</v>
      </c>
      <c r="D1528" s="36" t="s">
        <v>1126</v>
      </c>
      <c r="E1528" s="170" t="s">
        <v>672</v>
      </c>
      <c r="F1528" s="170"/>
      <c r="G1528" s="45" t="s">
        <v>673</v>
      </c>
      <c r="H1528" s="55">
        <v>0.08</v>
      </c>
      <c r="I1528" s="56">
        <v>14.5</v>
      </c>
      <c r="J1528" s="56">
        <v>1.1599999999999999</v>
      </c>
    </row>
    <row r="1529" spans="1:10" ht="25.5" x14ac:dyDescent="0.2">
      <c r="A1529" s="45" t="s">
        <v>666</v>
      </c>
      <c r="B1529" s="45" t="s">
        <v>966</v>
      </c>
      <c r="C1529" s="45" t="s">
        <v>20</v>
      </c>
      <c r="D1529" s="36" t="s">
        <v>967</v>
      </c>
      <c r="E1529" s="170" t="s">
        <v>672</v>
      </c>
      <c r="F1529" s="170"/>
      <c r="G1529" s="45" t="s">
        <v>673</v>
      </c>
      <c r="H1529" s="55">
        <v>0.08</v>
      </c>
      <c r="I1529" s="56">
        <v>18.399999999999999</v>
      </c>
      <c r="J1529" s="56">
        <v>1.47</v>
      </c>
    </row>
    <row r="1530" spans="1:10" ht="25.5" x14ac:dyDescent="0.2">
      <c r="A1530" s="46" t="s">
        <v>676</v>
      </c>
      <c r="B1530" s="46" t="s">
        <v>1156</v>
      </c>
      <c r="C1530" s="46" t="s">
        <v>20</v>
      </c>
      <c r="D1530" s="37" t="s">
        <v>1157</v>
      </c>
      <c r="E1530" s="171" t="s">
        <v>679</v>
      </c>
      <c r="F1530" s="171"/>
      <c r="G1530" s="46" t="s">
        <v>211</v>
      </c>
      <c r="H1530" s="57">
        <v>1</v>
      </c>
      <c r="I1530" s="58">
        <v>2</v>
      </c>
      <c r="J1530" s="58">
        <v>2</v>
      </c>
    </row>
    <row r="1531" spans="1:10" ht="25.5" x14ac:dyDescent="0.2">
      <c r="A1531" s="46" t="s">
        <v>676</v>
      </c>
      <c r="B1531" s="46" t="s">
        <v>1250</v>
      </c>
      <c r="C1531" s="46" t="s">
        <v>20</v>
      </c>
      <c r="D1531" s="37" t="s">
        <v>1251</v>
      </c>
      <c r="E1531" s="171" t="s">
        <v>679</v>
      </c>
      <c r="F1531" s="171"/>
      <c r="G1531" s="46" t="s">
        <v>211</v>
      </c>
      <c r="H1531" s="57">
        <v>1</v>
      </c>
      <c r="I1531" s="58">
        <v>2.96</v>
      </c>
      <c r="J1531" s="58">
        <v>2.96</v>
      </c>
    </row>
    <row r="1532" spans="1:10" ht="38.25" x14ac:dyDescent="0.2">
      <c r="A1532" s="46" t="s">
        <v>676</v>
      </c>
      <c r="B1532" s="46" t="s">
        <v>1152</v>
      </c>
      <c r="C1532" s="46" t="s">
        <v>20</v>
      </c>
      <c r="D1532" s="37" t="s">
        <v>1153</v>
      </c>
      <c r="E1532" s="171" t="s">
        <v>679</v>
      </c>
      <c r="F1532" s="171"/>
      <c r="G1532" s="46" t="s">
        <v>211</v>
      </c>
      <c r="H1532" s="57">
        <v>0.02</v>
      </c>
      <c r="I1532" s="58">
        <v>20.67</v>
      </c>
      <c r="J1532" s="58">
        <v>0.41</v>
      </c>
    </row>
    <row r="1533" spans="1:10" ht="25.5" x14ac:dyDescent="0.2">
      <c r="A1533" s="40"/>
      <c r="B1533" s="40"/>
      <c r="C1533" s="40"/>
      <c r="D1533" s="50"/>
      <c r="E1533" s="40" t="s">
        <v>686</v>
      </c>
      <c r="F1533" s="59">
        <v>1.83</v>
      </c>
      <c r="G1533" s="40" t="s">
        <v>687</v>
      </c>
      <c r="H1533" s="59">
        <v>0</v>
      </c>
      <c r="I1533" s="40" t="s">
        <v>688</v>
      </c>
      <c r="J1533" s="59">
        <v>1.83</v>
      </c>
    </row>
    <row r="1534" spans="1:10" ht="25.5" x14ac:dyDescent="0.2">
      <c r="A1534" s="40"/>
      <c r="B1534" s="40"/>
      <c r="C1534" s="40"/>
      <c r="D1534" s="50"/>
      <c r="E1534" s="40" t="s">
        <v>689</v>
      </c>
      <c r="F1534" s="59">
        <v>2.2999999999999998</v>
      </c>
      <c r="G1534" s="40"/>
      <c r="H1534" s="172" t="s">
        <v>690</v>
      </c>
      <c r="I1534" s="172"/>
      <c r="J1534" s="59">
        <v>10.3</v>
      </c>
    </row>
    <row r="1535" spans="1:10" ht="26.25" thickBot="1" x14ac:dyDescent="0.25">
      <c r="A1535" s="32"/>
      <c r="B1535" s="32"/>
      <c r="C1535" s="32"/>
      <c r="D1535" s="31"/>
      <c r="E1535" s="32"/>
      <c r="F1535" s="32"/>
      <c r="G1535" s="32" t="s">
        <v>691</v>
      </c>
      <c r="H1535" s="60">
        <v>11</v>
      </c>
      <c r="I1535" s="32" t="s">
        <v>692</v>
      </c>
      <c r="J1535" s="61">
        <v>113.3</v>
      </c>
    </row>
    <row r="1536" spans="1:10" ht="15" thickTop="1" x14ac:dyDescent="0.2">
      <c r="A1536" s="47"/>
      <c r="B1536" s="47"/>
      <c r="C1536" s="47"/>
      <c r="D1536" s="38"/>
      <c r="E1536" s="47"/>
      <c r="F1536" s="47"/>
      <c r="G1536" s="47"/>
      <c r="H1536" s="47"/>
      <c r="I1536" s="47"/>
      <c r="J1536" s="47"/>
    </row>
    <row r="1537" spans="1:10" ht="15" x14ac:dyDescent="0.2">
      <c r="A1537" s="43" t="s">
        <v>455</v>
      </c>
      <c r="B1537" s="43" t="s">
        <v>7</v>
      </c>
      <c r="C1537" s="43" t="s">
        <v>8</v>
      </c>
      <c r="D1537" s="34" t="s">
        <v>9</v>
      </c>
      <c r="E1537" s="174" t="s">
        <v>663</v>
      </c>
      <c r="F1537" s="174"/>
      <c r="G1537" s="43" t="s">
        <v>10</v>
      </c>
      <c r="H1537" s="43" t="s">
        <v>11</v>
      </c>
      <c r="I1537" s="43" t="s">
        <v>12</v>
      </c>
      <c r="J1537" s="43" t="s">
        <v>14</v>
      </c>
    </row>
    <row r="1538" spans="1:10" ht="51" x14ac:dyDescent="0.2">
      <c r="A1538" s="44" t="s">
        <v>664</v>
      </c>
      <c r="B1538" s="44" t="s">
        <v>456</v>
      </c>
      <c r="C1538" s="44" t="s">
        <v>20</v>
      </c>
      <c r="D1538" s="35" t="s">
        <v>457</v>
      </c>
      <c r="E1538" s="175" t="s">
        <v>965</v>
      </c>
      <c r="F1538" s="175"/>
      <c r="G1538" s="44" t="s">
        <v>211</v>
      </c>
      <c r="H1538" s="53">
        <v>1</v>
      </c>
      <c r="I1538" s="54">
        <v>4.9400000000000004</v>
      </c>
      <c r="J1538" s="54">
        <v>4.9400000000000004</v>
      </c>
    </row>
    <row r="1539" spans="1:10" ht="25.5" x14ac:dyDescent="0.2">
      <c r="A1539" s="45" t="s">
        <v>666</v>
      </c>
      <c r="B1539" s="45" t="s">
        <v>1125</v>
      </c>
      <c r="C1539" s="45" t="s">
        <v>20</v>
      </c>
      <c r="D1539" s="36" t="s">
        <v>1126</v>
      </c>
      <c r="E1539" s="170" t="s">
        <v>672</v>
      </c>
      <c r="F1539" s="170"/>
      <c r="G1539" s="45" t="s">
        <v>673</v>
      </c>
      <c r="H1539" s="55">
        <v>7.0000000000000007E-2</v>
      </c>
      <c r="I1539" s="56">
        <v>14.5</v>
      </c>
      <c r="J1539" s="56">
        <v>1.01</v>
      </c>
    </row>
    <row r="1540" spans="1:10" ht="25.5" x14ac:dyDescent="0.2">
      <c r="A1540" s="45" t="s">
        <v>666</v>
      </c>
      <c r="B1540" s="45" t="s">
        <v>966</v>
      </c>
      <c r="C1540" s="45" t="s">
        <v>20</v>
      </c>
      <c r="D1540" s="36" t="s">
        <v>967</v>
      </c>
      <c r="E1540" s="170" t="s">
        <v>672</v>
      </c>
      <c r="F1540" s="170"/>
      <c r="G1540" s="45" t="s">
        <v>673</v>
      </c>
      <c r="H1540" s="55">
        <v>7.0000000000000007E-2</v>
      </c>
      <c r="I1540" s="56">
        <v>18.399999999999999</v>
      </c>
      <c r="J1540" s="56">
        <v>1.28</v>
      </c>
    </row>
    <row r="1541" spans="1:10" x14ac:dyDescent="0.2">
      <c r="A1541" s="46" t="s">
        <v>676</v>
      </c>
      <c r="B1541" s="46" t="s">
        <v>1144</v>
      </c>
      <c r="C1541" s="46" t="s">
        <v>20</v>
      </c>
      <c r="D1541" s="37" t="s">
        <v>1145</v>
      </c>
      <c r="E1541" s="171" t="s">
        <v>679</v>
      </c>
      <c r="F1541" s="171"/>
      <c r="G1541" s="46" t="s">
        <v>211</v>
      </c>
      <c r="H1541" s="57">
        <v>9.9000000000000008E-3</v>
      </c>
      <c r="I1541" s="58">
        <v>56.46</v>
      </c>
      <c r="J1541" s="58">
        <v>0.55000000000000004</v>
      </c>
    </row>
    <row r="1542" spans="1:10" ht="25.5" x14ac:dyDescent="0.2">
      <c r="A1542" s="46" t="s">
        <v>676</v>
      </c>
      <c r="B1542" s="46" t="s">
        <v>1252</v>
      </c>
      <c r="C1542" s="46" t="s">
        <v>20</v>
      </c>
      <c r="D1542" s="37" t="s">
        <v>1253</v>
      </c>
      <c r="E1542" s="171" t="s">
        <v>679</v>
      </c>
      <c r="F1542" s="171"/>
      <c r="G1542" s="46" t="s">
        <v>211</v>
      </c>
      <c r="H1542" s="57">
        <v>1</v>
      </c>
      <c r="I1542" s="58">
        <v>1.37</v>
      </c>
      <c r="J1542" s="58">
        <v>1.37</v>
      </c>
    </row>
    <row r="1543" spans="1:10" x14ac:dyDescent="0.2">
      <c r="A1543" s="46" t="s">
        <v>676</v>
      </c>
      <c r="B1543" s="46" t="s">
        <v>1154</v>
      </c>
      <c r="C1543" s="46" t="s">
        <v>20</v>
      </c>
      <c r="D1543" s="37" t="s">
        <v>1155</v>
      </c>
      <c r="E1543" s="171" t="s">
        <v>679</v>
      </c>
      <c r="F1543" s="171"/>
      <c r="G1543" s="46" t="s">
        <v>211</v>
      </c>
      <c r="H1543" s="57">
        <v>1.4999999999999999E-2</v>
      </c>
      <c r="I1543" s="58">
        <v>49.03</v>
      </c>
      <c r="J1543" s="58">
        <v>0.73</v>
      </c>
    </row>
    <row r="1544" spans="1:10" ht="25.5" x14ac:dyDescent="0.2">
      <c r="A1544" s="40"/>
      <c r="B1544" s="40"/>
      <c r="C1544" s="40"/>
      <c r="D1544" s="50"/>
      <c r="E1544" s="40" t="s">
        <v>686</v>
      </c>
      <c r="F1544" s="59">
        <v>1.59</v>
      </c>
      <c r="G1544" s="40" t="s">
        <v>687</v>
      </c>
      <c r="H1544" s="59">
        <v>0</v>
      </c>
      <c r="I1544" s="40" t="s">
        <v>688</v>
      </c>
      <c r="J1544" s="59">
        <v>1.59</v>
      </c>
    </row>
    <row r="1545" spans="1:10" ht="25.5" x14ac:dyDescent="0.2">
      <c r="A1545" s="40"/>
      <c r="B1545" s="40"/>
      <c r="C1545" s="40"/>
      <c r="D1545" s="50"/>
      <c r="E1545" s="40" t="s">
        <v>689</v>
      </c>
      <c r="F1545" s="59">
        <v>1.42</v>
      </c>
      <c r="G1545" s="40"/>
      <c r="H1545" s="172" t="s">
        <v>690</v>
      </c>
      <c r="I1545" s="172"/>
      <c r="J1545" s="59">
        <v>6.36</v>
      </c>
    </row>
    <row r="1546" spans="1:10" ht="26.25" thickBot="1" x14ac:dyDescent="0.25">
      <c r="A1546" s="32"/>
      <c r="B1546" s="32"/>
      <c r="C1546" s="32"/>
      <c r="D1546" s="31"/>
      <c r="E1546" s="32"/>
      <c r="F1546" s="32"/>
      <c r="G1546" s="32" t="s">
        <v>691</v>
      </c>
      <c r="H1546" s="60">
        <v>4</v>
      </c>
      <c r="I1546" s="32" t="s">
        <v>692</v>
      </c>
      <c r="J1546" s="61">
        <v>25.44</v>
      </c>
    </row>
    <row r="1547" spans="1:10" ht="15" thickTop="1" x14ac:dyDescent="0.2">
      <c r="A1547" s="47"/>
      <c r="B1547" s="47"/>
      <c r="C1547" s="47"/>
      <c r="D1547" s="38"/>
      <c r="E1547" s="47"/>
      <c r="F1547" s="47"/>
      <c r="G1547" s="47"/>
      <c r="H1547" s="47"/>
      <c r="I1547" s="47"/>
      <c r="J1547" s="47"/>
    </row>
    <row r="1548" spans="1:10" ht="15" x14ac:dyDescent="0.2">
      <c r="A1548" s="43" t="s">
        <v>458</v>
      </c>
      <c r="B1548" s="43" t="s">
        <v>7</v>
      </c>
      <c r="C1548" s="43" t="s">
        <v>8</v>
      </c>
      <c r="D1548" s="34" t="s">
        <v>9</v>
      </c>
      <c r="E1548" s="174" t="s">
        <v>663</v>
      </c>
      <c r="F1548" s="174"/>
      <c r="G1548" s="43" t="s">
        <v>10</v>
      </c>
      <c r="H1548" s="43" t="s">
        <v>11</v>
      </c>
      <c r="I1548" s="43" t="s">
        <v>12</v>
      </c>
      <c r="J1548" s="43" t="s">
        <v>14</v>
      </c>
    </row>
    <row r="1549" spans="1:10" ht="51" x14ac:dyDescent="0.2">
      <c r="A1549" s="44" t="s">
        <v>664</v>
      </c>
      <c r="B1549" s="44" t="s">
        <v>459</v>
      </c>
      <c r="C1549" s="44" t="s">
        <v>20</v>
      </c>
      <c r="D1549" s="35" t="s">
        <v>460</v>
      </c>
      <c r="E1549" s="175" t="s">
        <v>965</v>
      </c>
      <c r="F1549" s="175"/>
      <c r="G1549" s="44" t="s">
        <v>211</v>
      </c>
      <c r="H1549" s="53">
        <v>1</v>
      </c>
      <c r="I1549" s="54">
        <v>16.57</v>
      </c>
      <c r="J1549" s="54">
        <v>16.57</v>
      </c>
    </row>
    <row r="1550" spans="1:10" ht="25.5" x14ac:dyDescent="0.2">
      <c r="A1550" s="45" t="s">
        <v>666</v>
      </c>
      <c r="B1550" s="45" t="s">
        <v>1125</v>
      </c>
      <c r="C1550" s="45" t="s">
        <v>20</v>
      </c>
      <c r="D1550" s="36" t="s">
        <v>1126</v>
      </c>
      <c r="E1550" s="170" t="s">
        <v>672</v>
      </c>
      <c r="F1550" s="170"/>
      <c r="G1550" s="45" t="s">
        <v>673</v>
      </c>
      <c r="H1550" s="55">
        <v>0.17</v>
      </c>
      <c r="I1550" s="56">
        <v>14.5</v>
      </c>
      <c r="J1550" s="56">
        <v>2.46</v>
      </c>
    </row>
    <row r="1551" spans="1:10" ht="25.5" x14ac:dyDescent="0.2">
      <c r="A1551" s="45" t="s">
        <v>666</v>
      </c>
      <c r="B1551" s="45" t="s">
        <v>966</v>
      </c>
      <c r="C1551" s="45" t="s">
        <v>20</v>
      </c>
      <c r="D1551" s="36" t="s">
        <v>967</v>
      </c>
      <c r="E1551" s="170" t="s">
        <v>672</v>
      </c>
      <c r="F1551" s="170"/>
      <c r="G1551" s="45" t="s">
        <v>673</v>
      </c>
      <c r="H1551" s="55">
        <v>0.17</v>
      </c>
      <c r="I1551" s="56">
        <v>18.399999999999999</v>
      </c>
      <c r="J1551" s="56">
        <v>3.12</v>
      </c>
    </row>
    <row r="1552" spans="1:10" ht="25.5" x14ac:dyDescent="0.2">
      <c r="A1552" s="46" t="s">
        <v>676</v>
      </c>
      <c r="B1552" s="46" t="s">
        <v>1223</v>
      </c>
      <c r="C1552" s="46" t="s">
        <v>20</v>
      </c>
      <c r="D1552" s="37" t="s">
        <v>1224</v>
      </c>
      <c r="E1552" s="171" t="s">
        <v>679</v>
      </c>
      <c r="F1552" s="171"/>
      <c r="G1552" s="46" t="s">
        <v>211</v>
      </c>
      <c r="H1552" s="57">
        <v>1</v>
      </c>
      <c r="I1552" s="58">
        <v>3.55</v>
      </c>
      <c r="J1552" s="58">
        <v>3.55</v>
      </c>
    </row>
    <row r="1553" spans="1:10" ht="25.5" x14ac:dyDescent="0.2">
      <c r="A1553" s="46" t="s">
        <v>676</v>
      </c>
      <c r="B1553" s="46" t="s">
        <v>1254</v>
      </c>
      <c r="C1553" s="46" t="s">
        <v>20</v>
      </c>
      <c r="D1553" s="37" t="s">
        <v>1255</v>
      </c>
      <c r="E1553" s="171" t="s">
        <v>679</v>
      </c>
      <c r="F1553" s="171"/>
      <c r="G1553" s="46" t="s">
        <v>211</v>
      </c>
      <c r="H1553" s="57">
        <v>1</v>
      </c>
      <c r="I1553" s="58">
        <v>6.49</v>
      </c>
      <c r="J1553" s="58">
        <v>6.49</v>
      </c>
    </row>
    <row r="1554" spans="1:10" ht="38.25" x14ac:dyDescent="0.2">
      <c r="A1554" s="46" t="s">
        <v>676</v>
      </c>
      <c r="B1554" s="46" t="s">
        <v>1152</v>
      </c>
      <c r="C1554" s="46" t="s">
        <v>20</v>
      </c>
      <c r="D1554" s="37" t="s">
        <v>1153</v>
      </c>
      <c r="E1554" s="171" t="s">
        <v>679</v>
      </c>
      <c r="F1554" s="171"/>
      <c r="G1554" s="46" t="s">
        <v>211</v>
      </c>
      <c r="H1554" s="57">
        <v>4.5999999999999999E-2</v>
      </c>
      <c r="I1554" s="58">
        <v>20.67</v>
      </c>
      <c r="J1554" s="58">
        <v>0.95</v>
      </c>
    </row>
    <row r="1555" spans="1:10" ht="25.5" x14ac:dyDescent="0.2">
      <c r="A1555" s="40"/>
      <c r="B1555" s="40"/>
      <c r="C1555" s="40"/>
      <c r="D1555" s="50"/>
      <c r="E1555" s="40" t="s">
        <v>686</v>
      </c>
      <c r="F1555" s="59">
        <v>3.89</v>
      </c>
      <c r="G1555" s="40" t="s">
        <v>687</v>
      </c>
      <c r="H1555" s="59">
        <v>0</v>
      </c>
      <c r="I1555" s="40" t="s">
        <v>688</v>
      </c>
      <c r="J1555" s="59">
        <v>3.89</v>
      </c>
    </row>
    <row r="1556" spans="1:10" ht="25.5" x14ac:dyDescent="0.2">
      <c r="A1556" s="40"/>
      <c r="B1556" s="40"/>
      <c r="C1556" s="40"/>
      <c r="D1556" s="50"/>
      <c r="E1556" s="40" t="s">
        <v>689</v>
      </c>
      <c r="F1556" s="59">
        <v>4.7699999999999996</v>
      </c>
      <c r="G1556" s="40"/>
      <c r="H1556" s="172" t="s">
        <v>690</v>
      </c>
      <c r="I1556" s="172"/>
      <c r="J1556" s="59">
        <v>21.34</v>
      </c>
    </row>
    <row r="1557" spans="1:10" ht="26.25" thickBot="1" x14ac:dyDescent="0.25">
      <c r="A1557" s="32"/>
      <c r="B1557" s="32"/>
      <c r="C1557" s="32"/>
      <c r="D1557" s="31"/>
      <c r="E1557" s="32"/>
      <c r="F1557" s="32"/>
      <c r="G1557" s="32" t="s">
        <v>691</v>
      </c>
      <c r="H1557" s="60">
        <v>15</v>
      </c>
      <c r="I1557" s="32" t="s">
        <v>692</v>
      </c>
      <c r="J1557" s="61">
        <v>320.10000000000002</v>
      </c>
    </row>
    <row r="1558" spans="1:10" ht="15" thickTop="1" x14ac:dyDescent="0.2">
      <c r="A1558" s="47"/>
      <c r="B1558" s="47"/>
      <c r="C1558" s="47"/>
      <c r="D1558" s="38"/>
      <c r="E1558" s="47"/>
      <c r="F1558" s="47"/>
      <c r="G1558" s="47"/>
      <c r="H1558" s="47"/>
      <c r="I1558" s="47"/>
      <c r="J1558" s="47"/>
    </row>
    <row r="1559" spans="1:10" x14ac:dyDescent="0.2">
      <c r="A1559" s="42" t="s">
        <v>461</v>
      </c>
      <c r="B1559" s="42"/>
      <c r="C1559" s="42"/>
      <c r="D1559" s="33" t="s">
        <v>462</v>
      </c>
      <c r="E1559" s="42"/>
      <c r="F1559" s="173"/>
      <c r="G1559" s="173"/>
      <c r="H1559" s="42"/>
      <c r="I1559" s="42"/>
      <c r="J1559" s="52">
        <v>7899.64</v>
      </c>
    </row>
    <row r="1560" spans="1:10" ht="15" x14ac:dyDescent="0.2">
      <c r="A1560" s="43" t="s">
        <v>463</v>
      </c>
      <c r="B1560" s="43" t="s">
        <v>7</v>
      </c>
      <c r="C1560" s="43" t="s">
        <v>8</v>
      </c>
      <c r="D1560" s="34" t="s">
        <v>9</v>
      </c>
      <c r="E1560" s="174" t="s">
        <v>663</v>
      </c>
      <c r="F1560" s="174"/>
      <c r="G1560" s="43" t="s">
        <v>10</v>
      </c>
      <c r="H1560" s="43" t="s">
        <v>11</v>
      </c>
      <c r="I1560" s="43" t="s">
        <v>12</v>
      </c>
      <c r="J1560" s="43" t="s">
        <v>14</v>
      </c>
    </row>
    <row r="1561" spans="1:10" ht="63.75" x14ac:dyDescent="0.2">
      <c r="A1561" s="44" t="s">
        <v>664</v>
      </c>
      <c r="B1561" s="44" t="s">
        <v>464</v>
      </c>
      <c r="C1561" s="44" t="s">
        <v>20</v>
      </c>
      <c r="D1561" s="35" t="s">
        <v>465</v>
      </c>
      <c r="E1561" s="175" t="s">
        <v>799</v>
      </c>
      <c r="F1561" s="175"/>
      <c r="G1561" s="44" t="s">
        <v>47</v>
      </c>
      <c r="H1561" s="53">
        <v>1</v>
      </c>
      <c r="I1561" s="54">
        <v>5.09</v>
      </c>
      <c r="J1561" s="54">
        <v>5.09</v>
      </c>
    </row>
    <row r="1562" spans="1:10" ht="63.75" x14ac:dyDescent="0.2">
      <c r="A1562" s="45" t="s">
        <v>666</v>
      </c>
      <c r="B1562" s="45" t="s">
        <v>1256</v>
      </c>
      <c r="C1562" s="45" t="s">
        <v>20</v>
      </c>
      <c r="D1562" s="36" t="s">
        <v>1257</v>
      </c>
      <c r="E1562" s="170" t="s">
        <v>744</v>
      </c>
      <c r="F1562" s="170"/>
      <c r="G1562" s="45" t="s">
        <v>745</v>
      </c>
      <c r="H1562" s="55">
        <v>2.75E-2</v>
      </c>
      <c r="I1562" s="56">
        <v>105.42</v>
      </c>
      <c r="J1562" s="56">
        <v>2.89</v>
      </c>
    </row>
    <row r="1563" spans="1:10" ht="63.75" x14ac:dyDescent="0.2">
      <c r="A1563" s="45" t="s">
        <v>666</v>
      </c>
      <c r="B1563" s="45" t="s">
        <v>1258</v>
      </c>
      <c r="C1563" s="45" t="s">
        <v>20</v>
      </c>
      <c r="D1563" s="36" t="s">
        <v>1259</v>
      </c>
      <c r="E1563" s="170" t="s">
        <v>744</v>
      </c>
      <c r="F1563" s="170"/>
      <c r="G1563" s="45" t="s">
        <v>748</v>
      </c>
      <c r="H1563" s="55">
        <v>3.3300000000000003E-2</v>
      </c>
      <c r="I1563" s="56">
        <v>39.01</v>
      </c>
      <c r="J1563" s="56">
        <v>1.29</v>
      </c>
    </row>
    <row r="1564" spans="1:10" ht="25.5" x14ac:dyDescent="0.2">
      <c r="A1564" s="45" t="s">
        <v>666</v>
      </c>
      <c r="B1564" s="45" t="s">
        <v>674</v>
      </c>
      <c r="C1564" s="45" t="s">
        <v>20</v>
      </c>
      <c r="D1564" s="36" t="s">
        <v>675</v>
      </c>
      <c r="E1564" s="170" t="s">
        <v>672</v>
      </c>
      <c r="F1564" s="170"/>
      <c r="G1564" s="45" t="s">
        <v>673</v>
      </c>
      <c r="H1564" s="55">
        <v>6.08E-2</v>
      </c>
      <c r="I1564" s="56">
        <v>15.06</v>
      </c>
      <c r="J1564" s="56">
        <v>0.91</v>
      </c>
    </row>
    <row r="1565" spans="1:10" ht="25.5" x14ac:dyDescent="0.2">
      <c r="A1565" s="40"/>
      <c r="B1565" s="40"/>
      <c r="C1565" s="40"/>
      <c r="D1565" s="50"/>
      <c r="E1565" s="40" t="s">
        <v>686</v>
      </c>
      <c r="F1565" s="59">
        <v>1.48</v>
      </c>
      <c r="G1565" s="40" t="s">
        <v>687</v>
      </c>
      <c r="H1565" s="59">
        <v>0</v>
      </c>
      <c r="I1565" s="40" t="s">
        <v>688</v>
      </c>
      <c r="J1565" s="59">
        <v>1.48</v>
      </c>
    </row>
    <row r="1566" spans="1:10" ht="25.5" x14ac:dyDescent="0.2">
      <c r="A1566" s="40"/>
      <c r="B1566" s="40"/>
      <c r="C1566" s="40"/>
      <c r="D1566" s="50"/>
      <c r="E1566" s="40" t="s">
        <v>689</v>
      </c>
      <c r="F1566" s="59">
        <v>1.46</v>
      </c>
      <c r="G1566" s="40"/>
      <c r="H1566" s="172" t="s">
        <v>690</v>
      </c>
      <c r="I1566" s="172"/>
      <c r="J1566" s="59">
        <v>6.55</v>
      </c>
    </row>
    <row r="1567" spans="1:10" ht="26.25" thickBot="1" x14ac:dyDescent="0.25">
      <c r="A1567" s="32"/>
      <c r="B1567" s="32"/>
      <c r="C1567" s="32"/>
      <c r="D1567" s="31"/>
      <c r="E1567" s="32"/>
      <c r="F1567" s="32"/>
      <c r="G1567" s="32" t="s">
        <v>691</v>
      </c>
      <c r="H1567" s="60">
        <v>14.53</v>
      </c>
      <c r="I1567" s="32" t="s">
        <v>692</v>
      </c>
      <c r="J1567" s="61">
        <v>95.17</v>
      </c>
    </row>
    <row r="1568" spans="1:10" ht="15" thickTop="1" x14ac:dyDescent="0.2">
      <c r="A1568" s="47"/>
      <c r="B1568" s="47"/>
      <c r="C1568" s="47"/>
      <c r="D1568" s="38"/>
      <c r="E1568" s="47"/>
      <c r="F1568" s="47"/>
      <c r="G1568" s="47"/>
      <c r="H1568" s="47"/>
      <c r="I1568" s="47"/>
      <c r="J1568" s="47"/>
    </row>
    <row r="1569" spans="1:10" ht="15" x14ac:dyDescent="0.2">
      <c r="A1569" s="43" t="s">
        <v>466</v>
      </c>
      <c r="B1569" s="43" t="s">
        <v>7</v>
      </c>
      <c r="C1569" s="43" t="s">
        <v>8</v>
      </c>
      <c r="D1569" s="34" t="s">
        <v>9</v>
      </c>
      <c r="E1569" s="174" t="s">
        <v>663</v>
      </c>
      <c r="F1569" s="174"/>
      <c r="G1569" s="43" t="s">
        <v>10</v>
      </c>
      <c r="H1569" s="43" t="s">
        <v>11</v>
      </c>
      <c r="I1569" s="43" t="s">
        <v>12</v>
      </c>
      <c r="J1569" s="43" t="s">
        <v>14</v>
      </c>
    </row>
    <row r="1570" spans="1:10" ht="51" x14ac:dyDescent="0.2">
      <c r="A1570" s="44" t="s">
        <v>664</v>
      </c>
      <c r="B1570" s="44" t="s">
        <v>467</v>
      </c>
      <c r="C1570" s="44" t="s">
        <v>20</v>
      </c>
      <c r="D1570" s="35" t="s">
        <v>468</v>
      </c>
      <c r="E1570" s="175" t="s">
        <v>965</v>
      </c>
      <c r="F1570" s="175"/>
      <c r="G1570" s="44" t="s">
        <v>211</v>
      </c>
      <c r="H1570" s="53">
        <v>1</v>
      </c>
      <c r="I1570" s="54">
        <v>1819.53</v>
      </c>
      <c r="J1570" s="54">
        <v>1819.53</v>
      </c>
    </row>
    <row r="1571" spans="1:10" ht="63.75" x14ac:dyDescent="0.2">
      <c r="A1571" s="45" t="s">
        <v>666</v>
      </c>
      <c r="B1571" s="45" t="s">
        <v>1256</v>
      </c>
      <c r="C1571" s="45" t="s">
        <v>20</v>
      </c>
      <c r="D1571" s="36" t="s">
        <v>1257</v>
      </c>
      <c r="E1571" s="170" t="s">
        <v>744</v>
      </c>
      <c r="F1571" s="170"/>
      <c r="G1571" s="45" t="s">
        <v>745</v>
      </c>
      <c r="H1571" s="55">
        <v>0.35449999999999998</v>
      </c>
      <c r="I1571" s="56">
        <v>105.42</v>
      </c>
      <c r="J1571" s="56">
        <v>37.369999999999997</v>
      </c>
    </row>
    <row r="1572" spans="1:10" ht="63.75" x14ac:dyDescent="0.2">
      <c r="A1572" s="45" t="s">
        <v>666</v>
      </c>
      <c r="B1572" s="45" t="s">
        <v>1258</v>
      </c>
      <c r="C1572" s="45" t="s">
        <v>20</v>
      </c>
      <c r="D1572" s="36" t="s">
        <v>1259</v>
      </c>
      <c r="E1572" s="170" t="s">
        <v>744</v>
      </c>
      <c r="F1572" s="170"/>
      <c r="G1572" s="45" t="s">
        <v>748</v>
      </c>
      <c r="H1572" s="55">
        <v>1.1922999999999999</v>
      </c>
      <c r="I1572" s="56">
        <v>39.01</v>
      </c>
      <c r="J1572" s="56">
        <v>46.51</v>
      </c>
    </row>
    <row r="1573" spans="1:10" ht="38.25" x14ac:dyDescent="0.2">
      <c r="A1573" s="45" t="s">
        <v>666</v>
      </c>
      <c r="B1573" s="45" t="s">
        <v>1260</v>
      </c>
      <c r="C1573" s="45" t="s">
        <v>20</v>
      </c>
      <c r="D1573" s="36" t="s">
        <v>1261</v>
      </c>
      <c r="E1573" s="170" t="s">
        <v>669</v>
      </c>
      <c r="F1573" s="170"/>
      <c r="G1573" s="45" t="s">
        <v>47</v>
      </c>
      <c r="H1573" s="55">
        <v>1.54E-2</v>
      </c>
      <c r="I1573" s="56">
        <v>3909.03</v>
      </c>
      <c r="J1573" s="56">
        <v>60.19</v>
      </c>
    </row>
    <row r="1574" spans="1:10" ht="38.25" x14ac:dyDescent="0.2">
      <c r="A1574" s="45" t="s">
        <v>666</v>
      </c>
      <c r="B1574" s="45" t="s">
        <v>1262</v>
      </c>
      <c r="C1574" s="45" t="s">
        <v>20</v>
      </c>
      <c r="D1574" s="36" t="s">
        <v>1263</v>
      </c>
      <c r="E1574" s="170" t="s">
        <v>669</v>
      </c>
      <c r="F1574" s="170"/>
      <c r="G1574" s="45" t="s">
        <v>47</v>
      </c>
      <c r="H1574" s="55">
        <v>7.9200000000000007E-2</v>
      </c>
      <c r="I1574" s="56">
        <v>2372.1799999999998</v>
      </c>
      <c r="J1574" s="56">
        <v>187.87</v>
      </c>
    </row>
    <row r="1575" spans="1:10" ht="38.25" x14ac:dyDescent="0.2">
      <c r="A1575" s="45" t="s">
        <v>666</v>
      </c>
      <c r="B1575" s="45" t="s">
        <v>1264</v>
      </c>
      <c r="C1575" s="45" t="s">
        <v>20</v>
      </c>
      <c r="D1575" s="36" t="s">
        <v>1265</v>
      </c>
      <c r="E1575" s="170" t="s">
        <v>799</v>
      </c>
      <c r="F1575" s="170"/>
      <c r="G1575" s="45" t="s">
        <v>47</v>
      </c>
      <c r="H1575" s="55">
        <v>0.15390000000000001</v>
      </c>
      <c r="I1575" s="56">
        <v>98.85</v>
      </c>
      <c r="J1575" s="56">
        <v>15.21</v>
      </c>
    </row>
    <row r="1576" spans="1:10" ht="38.25" x14ac:dyDescent="0.2">
      <c r="A1576" s="45" t="s">
        <v>666</v>
      </c>
      <c r="B1576" s="45" t="s">
        <v>1266</v>
      </c>
      <c r="C1576" s="45" t="s">
        <v>20</v>
      </c>
      <c r="D1576" s="36" t="s">
        <v>1267</v>
      </c>
      <c r="E1576" s="170" t="s">
        <v>672</v>
      </c>
      <c r="F1576" s="170"/>
      <c r="G1576" s="45" t="s">
        <v>47</v>
      </c>
      <c r="H1576" s="55">
        <v>0.19320000000000001</v>
      </c>
      <c r="I1576" s="56">
        <v>723.8</v>
      </c>
      <c r="J1576" s="56">
        <v>139.83000000000001</v>
      </c>
    </row>
    <row r="1577" spans="1:10" ht="25.5" x14ac:dyDescent="0.2">
      <c r="A1577" s="45" t="s">
        <v>666</v>
      </c>
      <c r="B1577" s="45" t="s">
        <v>740</v>
      </c>
      <c r="C1577" s="45" t="s">
        <v>20</v>
      </c>
      <c r="D1577" s="36" t="s">
        <v>741</v>
      </c>
      <c r="E1577" s="170" t="s">
        <v>672</v>
      </c>
      <c r="F1577" s="170"/>
      <c r="G1577" s="45" t="s">
        <v>673</v>
      </c>
      <c r="H1577" s="55">
        <v>2.9529000000000001</v>
      </c>
      <c r="I1577" s="56">
        <v>18.89</v>
      </c>
      <c r="J1577" s="56">
        <v>55.78</v>
      </c>
    </row>
    <row r="1578" spans="1:10" ht="25.5" x14ac:dyDescent="0.2">
      <c r="A1578" s="45" t="s">
        <v>666</v>
      </c>
      <c r="B1578" s="45" t="s">
        <v>674</v>
      </c>
      <c r="C1578" s="45" t="s">
        <v>20</v>
      </c>
      <c r="D1578" s="36" t="s">
        <v>675</v>
      </c>
      <c r="E1578" s="170" t="s">
        <v>672</v>
      </c>
      <c r="F1578" s="170"/>
      <c r="G1578" s="45" t="s">
        <v>673</v>
      </c>
      <c r="H1578" s="55">
        <v>2.9529000000000001</v>
      </c>
      <c r="I1578" s="56">
        <v>15.06</v>
      </c>
      <c r="J1578" s="56">
        <v>44.47</v>
      </c>
    </row>
    <row r="1579" spans="1:10" ht="51" x14ac:dyDescent="0.2">
      <c r="A1579" s="46" t="s">
        <v>676</v>
      </c>
      <c r="B1579" s="46" t="s">
        <v>1268</v>
      </c>
      <c r="C1579" s="46" t="s">
        <v>20</v>
      </c>
      <c r="D1579" s="37" t="s">
        <v>1269</v>
      </c>
      <c r="E1579" s="171" t="s">
        <v>679</v>
      </c>
      <c r="F1579" s="171"/>
      <c r="G1579" s="46" t="s">
        <v>211</v>
      </c>
      <c r="H1579" s="57">
        <v>5</v>
      </c>
      <c r="I1579" s="58">
        <v>246.46</v>
      </c>
      <c r="J1579" s="58">
        <v>1232.3</v>
      </c>
    </row>
    <row r="1580" spans="1:10" ht="25.5" x14ac:dyDescent="0.2">
      <c r="A1580" s="40"/>
      <c r="B1580" s="40"/>
      <c r="C1580" s="40"/>
      <c r="D1580" s="50"/>
      <c r="E1580" s="40" t="s">
        <v>686</v>
      </c>
      <c r="F1580" s="59">
        <v>182.86</v>
      </c>
      <c r="G1580" s="40" t="s">
        <v>687</v>
      </c>
      <c r="H1580" s="59">
        <v>0</v>
      </c>
      <c r="I1580" s="40" t="s">
        <v>688</v>
      </c>
      <c r="J1580" s="59">
        <v>182.86</v>
      </c>
    </row>
    <row r="1581" spans="1:10" ht="25.5" x14ac:dyDescent="0.2">
      <c r="A1581" s="40"/>
      <c r="B1581" s="40"/>
      <c r="C1581" s="40"/>
      <c r="D1581" s="50"/>
      <c r="E1581" s="40" t="s">
        <v>689</v>
      </c>
      <c r="F1581" s="59">
        <v>524.38</v>
      </c>
      <c r="G1581" s="40"/>
      <c r="H1581" s="172" t="s">
        <v>690</v>
      </c>
      <c r="I1581" s="172"/>
      <c r="J1581" s="59">
        <v>2343.91</v>
      </c>
    </row>
    <row r="1582" spans="1:10" ht="26.25" thickBot="1" x14ac:dyDescent="0.25">
      <c r="A1582" s="32"/>
      <c r="B1582" s="32"/>
      <c r="C1582" s="32"/>
      <c r="D1582" s="31"/>
      <c r="E1582" s="32"/>
      <c r="F1582" s="32"/>
      <c r="G1582" s="32" t="s">
        <v>691</v>
      </c>
      <c r="H1582" s="60">
        <v>1</v>
      </c>
      <c r="I1582" s="32" t="s">
        <v>692</v>
      </c>
      <c r="J1582" s="61">
        <v>2343.91</v>
      </c>
    </row>
    <row r="1583" spans="1:10" ht="15" thickTop="1" x14ac:dyDescent="0.2">
      <c r="A1583" s="47"/>
      <c r="B1583" s="47"/>
      <c r="C1583" s="47"/>
      <c r="D1583" s="38"/>
      <c r="E1583" s="47"/>
      <c r="F1583" s="47"/>
      <c r="G1583" s="47"/>
      <c r="H1583" s="47"/>
      <c r="I1583" s="47"/>
      <c r="J1583" s="47"/>
    </row>
    <row r="1584" spans="1:10" ht="15" x14ac:dyDescent="0.2">
      <c r="A1584" s="43" t="s">
        <v>469</v>
      </c>
      <c r="B1584" s="43" t="s">
        <v>7</v>
      </c>
      <c r="C1584" s="43" t="s">
        <v>8</v>
      </c>
      <c r="D1584" s="34" t="s">
        <v>9</v>
      </c>
      <c r="E1584" s="174" t="s">
        <v>663</v>
      </c>
      <c r="F1584" s="174"/>
      <c r="G1584" s="43" t="s">
        <v>10</v>
      </c>
      <c r="H1584" s="43" t="s">
        <v>11</v>
      </c>
      <c r="I1584" s="43" t="s">
        <v>12</v>
      </c>
      <c r="J1584" s="43" t="s">
        <v>14</v>
      </c>
    </row>
    <row r="1585" spans="1:10" ht="51" x14ac:dyDescent="0.2">
      <c r="A1585" s="44" t="s">
        <v>664</v>
      </c>
      <c r="B1585" s="44" t="s">
        <v>470</v>
      </c>
      <c r="C1585" s="44" t="s">
        <v>20</v>
      </c>
      <c r="D1585" s="35" t="s">
        <v>471</v>
      </c>
      <c r="E1585" s="175" t="s">
        <v>965</v>
      </c>
      <c r="F1585" s="175"/>
      <c r="G1585" s="44" t="s">
        <v>211</v>
      </c>
      <c r="H1585" s="53">
        <v>1</v>
      </c>
      <c r="I1585" s="54">
        <v>1557.76</v>
      </c>
      <c r="J1585" s="54">
        <v>1557.76</v>
      </c>
    </row>
    <row r="1586" spans="1:10" ht="63.75" x14ac:dyDescent="0.2">
      <c r="A1586" s="45" t="s">
        <v>666</v>
      </c>
      <c r="B1586" s="45" t="s">
        <v>1256</v>
      </c>
      <c r="C1586" s="45" t="s">
        <v>20</v>
      </c>
      <c r="D1586" s="36" t="s">
        <v>1257</v>
      </c>
      <c r="E1586" s="170" t="s">
        <v>744</v>
      </c>
      <c r="F1586" s="170"/>
      <c r="G1586" s="45" t="s">
        <v>745</v>
      </c>
      <c r="H1586" s="55">
        <v>0.4017</v>
      </c>
      <c r="I1586" s="56">
        <v>105.42</v>
      </c>
      <c r="J1586" s="56">
        <v>42.34</v>
      </c>
    </row>
    <row r="1587" spans="1:10" ht="63.75" x14ac:dyDescent="0.2">
      <c r="A1587" s="45" t="s">
        <v>666</v>
      </c>
      <c r="B1587" s="45" t="s">
        <v>1258</v>
      </c>
      <c r="C1587" s="45" t="s">
        <v>20</v>
      </c>
      <c r="D1587" s="36" t="s">
        <v>1259</v>
      </c>
      <c r="E1587" s="170" t="s">
        <v>744</v>
      </c>
      <c r="F1587" s="170"/>
      <c r="G1587" s="45" t="s">
        <v>748</v>
      </c>
      <c r="H1587" s="55">
        <v>1.3511</v>
      </c>
      <c r="I1587" s="56">
        <v>39.01</v>
      </c>
      <c r="J1587" s="56">
        <v>52.7</v>
      </c>
    </row>
    <row r="1588" spans="1:10" ht="38.25" x14ac:dyDescent="0.2">
      <c r="A1588" s="45" t="s">
        <v>666</v>
      </c>
      <c r="B1588" s="45" t="s">
        <v>1260</v>
      </c>
      <c r="C1588" s="45" t="s">
        <v>20</v>
      </c>
      <c r="D1588" s="36" t="s">
        <v>1261</v>
      </c>
      <c r="E1588" s="170" t="s">
        <v>669</v>
      </c>
      <c r="F1588" s="170"/>
      <c r="G1588" s="45" t="s">
        <v>47</v>
      </c>
      <c r="H1588" s="55">
        <v>1.54E-2</v>
      </c>
      <c r="I1588" s="56">
        <v>3909.03</v>
      </c>
      <c r="J1588" s="56">
        <v>60.19</v>
      </c>
    </row>
    <row r="1589" spans="1:10" ht="38.25" x14ac:dyDescent="0.2">
      <c r="A1589" s="45" t="s">
        <v>666</v>
      </c>
      <c r="B1589" s="45" t="s">
        <v>1262</v>
      </c>
      <c r="C1589" s="45" t="s">
        <v>20</v>
      </c>
      <c r="D1589" s="36" t="s">
        <v>1263</v>
      </c>
      <c r="E1589" s="170" t="s">
        <v>669</v>
      </c>
      <c r="F1589" s="170"/>
      <c r="G1589" s="45" t="s">
        <v>47</v>
      </c>
      <c r="H1589" s="55">
        <v>0.1164</v>
      </c>
      <c r="I1589" s="56">
        <v>2372.1799999999998</v>
      </c>
      <c r="J1589" s="56">
        <v>276.12</v>
      </c>
    </row>
    <row r="1590" spans="1:10" ht="38.25" x14ac:dyDescent="0.2">
      <c r="A1590" s="45" t="s">
        <v>666</v>
      </c>
      <c r="B1590" s="45" t="s">
        <v>1264</v>
      </c>
      <c r="C1590" s="45" t="s">
        <v>20</v>
      </c>
      <c r="D1590" s="36" t="s">
        <v>1265</v>
      </c>
      <c r="E1590" s="170" t="s">
        <v>799</v>
      </c>
      <c r="F1590" s="170"/>
      <c r="G1590" s="45" t="s">
        <v>47</v>
      </c>
      <c r="H1590" s="55">
        <v>0.15390000000000001</v>
      </c>
      <c r="I1590" s="56">
        <v>98.85</v>
      </c>
      <c r="J1590" s="56">
        <v>15.21</v>
      </c>
    </row>
    <row r="1591" spans="1:10" ht="38.25" x14ac:dyDescent="0.2">
      <c r="A1591" s="45" t="s">
        <v>666</v>
      </c>
      <c r="B1591" s="45" t="s">
        <v>1266</v>
      </c>
      <c r="C1591" s="45" t="s">
        <v>20</v>
      </c>
      <c r="D1591" s="36" t="s">
        <v>1267</v>
      </c>
      <c r="E1591" s="170" t="s">
        <v>672</v>
      </c>
      <c r="F1591" s="170"/>
      <c r="G1591" s="45" t="s">
        <v>47</v>
      </c>
      <c r="H1591" s="55">
        <v>0.1464</v>
      </c>
      <c r="I1591" s="56">
        <v>723.8</v>
      </c>
      <c r="J1591" s="56">
        <v>105.96</v>
      </c>
    </row>
    <row r="1592" spans="1:10" ht="25.5" x14ac:dyDescent="0.2">
      <c r="A1592" s="45" t="s">
        <v>666</v>
      </c>
      <c r="B1592" s="45" t="s">
        <v>740</v>
      </c>
      <c r="C1592" s="45" t="s">
        <v>20</v>
      </c>
      <c r="D1592" s="36" t="s">
        <v>741</v>
      </c>
      <c r="E1592" s="170" t="s">
        <v>672</v>
      </c>
      <c r="F1592" s="170"/>
      <c r="G1592" s="45" t="s">
        <v>673</v>
      </c>
      <c r="H1592" s="55">
        <v>2.298</v>
      </c>
      <c r="I1592" s="56">
        <v>18.89</v>
      </c>
      <c r="J1592" s="56">
        <v>43.4</v>
      </c>
    </row>
    <row r="1593" spans="1:10" ht="25.5" x14ac:dyDescent="0.2">
      <c r="A1593" s="45" t="s">
        <v>666</v>
      </c>
      <c r="B1593" s="45" t="s">
        <v>674</v>
      </c>
      <c r="C1593" s="45" t="s">
        <v>20</v>
      </c>
      <c r="D1593" s="36" t="s">
        <v>675</v>
      </c>
      <c r="E1593" s="170" t="s">
        <v>672</v>
      </c>
      <c r="F1593" s="170"/>
      <c r="G1593" s="45" t="s">
        <v>673</v>
      </c>
      <c r="H1593" s="55">
        <v>2.298</v>
      </c>
      <c r="I1593" s="56">
        <v>15.06</v>
      </c>
      <c r="J1593" s="56">
        <v>34.6</v>
      </c>
    </row>
    <row r="1594" spans="1:10" ht="51" x14ac:dyDescent="0.2">
      <c r="A1594" s="46" t="s">
        <v>676</v>
      </c>
      <c r="B1594" s="46" t="s">
        <v>1268</v>
      </c>
      <c r="C1594" s="46" t="s">
        <v>20</v>
      </c>
      <c r="D1594" s="37" t="s">
        <v>1269</v>
      </c>
      <c r="E1594" s="171" t="s">
        <v>679</v>
      </c>
      <c r="F1594" s="171"/>
      <c r="G1594" s="46" t="s">
        <v>211</v>
      </c>
      <c r="H1594" s="57">
        <v>3</v>
      </c>
      <c r="I1594" s="58">
        <v>246.46</v>
      </c>
      <c r="J1594" s="58">
        <v>739.38</v>
      </c>
    </row>
    <row r="1595" spans="1:10" ht="38.25" x14ac:dyDescent="0.2">
      <c r="A1595" s="46" t="s">
        <v>676</v>
      </c>
      <c r="B1595" s="46" t="s">
        <v>1270</v>
      </c>
      <c r="C1595" s="46" t="s">
        <v>20</v>
      </c>
      <c r="D1595" s="37" t="s">
        <v>1271</v>
      </c>
      <c r="E1595" s="171" t="s">
        <v>679</v>
      </c>
      <c r="F1595" s="171"/>
      <c r="G1595" s="46" t="s">
        <v>211</v>
      </c>
      <c r="H1595" s="57">
        <v>1</v>
      </c>
      <c r="I1595" s="58">
        <v>102.87</v>
      </c>
      <c r="J1595" s="58">
        <v>102.87</v>
      </c>
    </row>
    <row r="1596" spans="1:10" ht="25.5" x14ac:dyDescent="0.2">
      <c r="A1596" s="46" t="s">
        <v>676</v>
      </c>
      <c r="B1596" s="46" t="s">
        <v>1272</v>
      </c>
      <c r="C1596" s="46" t="s">
        <v>20</v>
      </c>
      <c r="D1596" s="37" t="s">
        <v>1273</v>
      </c>
      <c r="E1596" s="171" t="s">
        <v>679</v>
      </c>
      <c r="F1596" s="171"/>
      <c r="G1596" s="46" t="s">
        <v>47</v>
      </c>
      <c r="H1596" s="57">
        <v>0.73180000000000001</v>
      </c>
      <c r="I1596" s="58">
        <v>116.15</v>
      </c>
      <c r="J1596" s="58">
        <v>84.99</v>
      </c>
    </row>
    <row r="1597" spans="1:10" ht="25.5" x14ac:dyDescent="0.2">
      <c r="A1597" s="40"/>
      <c r="B1597" s="40"/>
      <c r="C1597" s="40"/>
      <c r="D1597" s="50"/>
      <c r="E1597" s="40" t="s">
        <v>686</v>
      </c>
      <c r="F1597" s="59">
        <v>198.38</v>
      </c>
      <c r="G1597" s="40" t="s">
        <v>687</v>
      </c>
      <c r="H1597" s="59">
        <v>0</v>
      </c>
      <c r="I1597" s="40" t="s">
        <v>688</v>
      </c>
      <c r="J1597" s="59">
        <v>198.38</v>
      </c>
    </row>
    <row r="1598" spans="1:10" ht="25.5" x14ac:dyDescent="0.2">
      <c r="A1598" s="40"/>
      <c r="B1598" s="40"/>
      <c r="C1598" s="40"/>
      <c r="D1598" s="50"/>
      <c r="E1598" s="40" t="s">
        <v>689</v>
      </c>
      <c r="F1598" s="59">
        <v>448.94</v>
      </c>
      <c r="G1598" s="40"/>
      <c r="H1598" s="172" t="s">
        <v>690</v>
      </c>
      <c r="I1598" s="172"/>
      <c r="J1598" s="59">
        <v>2006.7</v>
      </c>
    </row>
    <row r="1599" spans="1:10" ht="26.25" thickBot="1" x14ac:dyDescent="0.25">
      <c r="A1599" s="32"/>
      <c r="B1599" s="32"/>
      <c r="C1599" s="32"/>
      <c r="D1599" s="31"/>
      <c r="E1599" s="32"/>
      <c r="F1599" s="32"/>
      <c r="G1599" s="32" t="s">
        <v>691</v>
      </c>
      <c r="H1599" s="60">
        <v>1</v>
      </c>
      <c r="I1599" s="32" t="s">
        <v>692</v>
      </c>
      <c r="J1599" s="61">
        <v>2006.7</v>
      </c>
    </row>
    <row r="1600" spans="1:10" ht="15" thickTop="1" x14ac:dyDescent="0.2">
      <c r="A1600" s="47"/>
      <c r="B1600" s="47"/>
      <c r="C1600" s="47"/>
      <c r="D1600" s="38"/>
      <c r="E1600" s="47"/>
      <c r="F1600" s="47"/>
      <c r="G1600" s="47"/>
      <c r="H1600" s="47"/>
      <c r="I1600" s="47"/>
      <c r="J1600" s="47"/>
    </row>
    <row r="1601" spans="1:10" ht="15" x14ac:dyDescent="0.2">
      <c r="A1601" s="43" t="s">
        <v>472</v>
      </c>
      <c r="B1601" s="43" t="s">
        <v>7</v>
      </c>
      <c r="C1601" s="43" t="s">
        <v>8</v>
      </c>
      <c r="D1601" s="34" t="s">
        <v>9</v>
      </c>
      <c r="E1601" s="174" t="s">
        <v>663</v>
      </c>
      <c r="F1601" s="174"/>
      <c r="G1601" s="43" t="s">
        <v>10</v>
      </c>
      <c r="H1601" s="43" t="s">
        <v>11</v>
      </c>
      <c r="I1601" s="43" t="s">
        <v>12</v>
      </c>
      <c r="J1601" s="43" t="s">
        <v>14</v>
      </c>
    </row>
    <row r="1602" spans="1:10" ht="51" x14ac:dyDescent="0.2">
      <c r="A1602" s="44" t="s">
        <v>664</v>
      </c>
      <c r="B1602" s="44" t="s">
        <v>473</v>
      </c>
      <c r="C1602" s="44" t="s">
        <v>20</v>
      </c>
      <c r="D1602" s="35" t="s">
        <v>474</v>
      </c>
      <c r="E1602" s="175" t="s">
        <v>965</v>
      </c>
      <c r="F1602" s="175"/>
      <c r="G1602" s="44" t="s">
        <v>211</v>
      </c>
      <c r="H1602" s="53">
        <v>1</v>
      </c>
      <c r="I1602" s="54">
        <v>2529.3000000000002</v>
      </c>
      <c r="J1602" s="54">
        <v>2529.3000000000002</v>
      </c>
    </row>
    <row r="1603" spans="1:10" ht="63.75" x14ac:dyDescent="0.2">
      <c r="A1603" s="45" t="s">
        <v>666</v>
      </c>
      <c r="B1603" s="45" t="s">
        <v>1256</v>
      </c>
      <c r="C1603" s="45" t="s">
        <v>20</v>
      </c>
      <c r="D1603" s="36" t="s">
        <v>1257</v>
      </c>
      <c r="E1603" s="170" t="s">
        <v>744</v>
      </c>
      <c r="F1603" s="170"/>
      <c r="G1603" s="45" t="s">
        <v>745</v>
      </c>
      <c r="H1603" s="55">
        <v>0.40189999999999998</v>
      </c>
      <c r="I1603" s="56">
        <v>105.42</v>
      </c>
      <c r="J1603" s="56">
        <v>42.36</v>
      </c>
    </row>
    <row r="1604" spans="1:10" ht="63.75" x14ac:dyDescent="0.2">
      <c r="A1604" s="45" t="s">
        <v>666</v>
      </c>
      <c r="B1604" s="45" t="s">
        <v>1258</v>
      </c>
      <c r="C1604" s="45" t="s">
        <v>20</v>
      </c>
      <c r="D1604" s="36" t="s">
        <v>1259</v>
      </c>
      <c r="E1604" s="170" t="s">
        <v>744</v>
      </c>
      <c r="F1604" s="170"/>
      <c r="G1604" s="45" t="s">
        <v>748</v>
      </c>
      <c r="H1604" s="55">
        <v>1.3516999999999999</v>
      </c>
      <c r="I1604" s="56">
        <v>39.01</v>
      </c>
      <c r="J1604" s="56">
        <v>52.72</v>
      </c>
    </row>
    <row r="1605" spans="1:10" ht="38.25" x14ac:dyDescent="0.2">
      <c r="A1605" s="45" t="s">
        <v>666</v>
      </c>
      <c r="B1605" s="45" t="s">
        <v>1274</v>
      </c>
      <c r="C1605" s="45" t="s">
        <v>20</v>
      </c>
      <c r="D1605" s="36" t="s">
        <v>1275</v>
      </c>
      <c r="E1605" s="170" t="s">
        <v>669</v>
      </c>
      <c r="F1605" s="170"/>
      <c r="G1605" s="45" t="s">
        <v>47</v>
      </c>
      <c r="H1605" s="55">
        <v>0.23730000000000001</v>
      </c>
      <c r="I1605" s="56">
        <v>1852.54</v>
      </c>
      <c r="J1605" s="56">
        <v>439.6</v>
      </c>
    </row>
    <row r="1606" spans="1:10" ht="38.25" x14ac:dyDescent="0.2">
      <c r="A1606" s="45" t="s">
        <v>666</v>
      </c>
      <c r="B1606" s="45" t="s">
        <v>1260</v>
      </c>
      <c r="C1606" s="45" t="s">
        <v>20</v>
      </c>
      <c r="D1606" s="36" t="s">
        <v>1261</v>
      </c>
      <c r="E1606" s="170" t="s">
        <v>669</v>
      </c>
      <c r="F1606" s="170"/>
      <c r="G1606" s="45" t="s">
        <v>47</v>
      </c>
      <c r="H1606" s="55">
        <v>1.54E-2</v>
      </c>
      <c r="I1606" s="56">
        <v>3909.03</v>
      </c>
      <c r="J1606" s="56">
        <v>60.19</v>
      </c>
    </row>
    <row r="1607" spans="1:10" ht="38.25" x14ac:dyDescent="0.2">
      <c r="A1607" s="45" t="s">
        <v>666</v>
      </c>
      <c r="B1607" s="45" t="s">
        <v>1264</v>
      </c>
      <c r="C1607" s="45" t="s">
        <v>20</v>
      </c>
      <c r="D1607" s="36" t="s">
        <v>1265</v>
      </c>
      <c r="E1607" s="170" t="s">
        <v>799</v>
      </c>
      <c r="F1607" s="170"/>
      <c r="G1607" s="45" t="s">
        <v>47</v>
      </c>
      <c r="H1607" s="55">
        <v>0.37330000000000002</v>
      </c>
      <c r="I1607" s="56">
        <v>98.85</v>
      </c>
      <c r="J1607" s="56">
        <v>36.9</v>
      </c>
    </row>
    <row r="1608" spans="1:10" ht="38.25" x14ac:dyDescent="0.2">
      <c r="A1608" s="45" t="s">
        <v>666</v>
      </c>
      <c r="B1608" s="45" t="s">
        <v>1276</v>
      </c>
      <c r="C1608" s="45" t="s">
        <v>20</v>
      </c>
      <c r="D1608" s="36" t="s">
        <v>1277</v>
      </c>
      <c r="E1608" s="170" t="s">
        <v>672</v>
      </c>
      <c r="F1608" s="170"/>
      <c r="G1608" s="45" t="s">
        <v>47</v>
      </c>
      <c r="H1608" s="55">
        <v>5.8299999999999998E-2</v>
      </c>
      <c r="I1608" s="56">
        <v>567.37</v>
      </c>
      <c r="J1608" s="56">
        <v>33.07</v>
      </c>
    </row>
    <row r="1609" spans="1:10" ht="25.5" x14ac:dyDescent="0.2">
      <c r="A1609" s="45" t="s">
        <v>666</v>
      </c>
      <c r="B1609" s="45" t="s">
        <v>674</v>
      </c>
      <c r="C1609" s="45" t="s">
        <v>20</v>
      </c>
      <c r="D1609" s="36" t="s">
        <v>675</v>
      </c>
      <c r="E1609" s="170" t="s">
        <v>672</v>
      </c>
      <c r="F1609" s="170"/>
      <c r="G1609" s="45" t="s">
        <v>673</v>
      </c>
      <c r="H1609" s="55">
        <v>1.5879000000000001</v>
      </c>
      <c r="I1609" s="56">
        <v>15.06</v>
      </c>
      <c r="J1609" s="56">
        <v>23.91</v>
      </c>
    </row>
    <row r="1610" spans="1:10" ht="25.5" x14ac:dyDescent="0.2">
      <c r="A1610" s="45" t="s">
        <v>666</v>
      </c>
      <c r="B1610" s="45" t="s">
        <v>740</v>
      </c>
      <c r="C1610" s="45" t="s">
        <v>20</v>
      </c>
      <c r="D1610" s="36" t="s">
        <v>741</v>
      </c>
      <c r="E1610" s="170" t="s">
        <v>672</v>
      </c>
      <c r="F1610" s="170"/>
      <c r="G1610" s="45" t="s">
        <v>673</v>
      </c>
      <c r="H1610" s="55">
        <v>1.5879000000000001</v>
      </c>
      <c r="I1610" s="56">
        <v>18.89</v>
      </c>
      <c r="J1610" s="56">
        <v>29.99</v>
      </c>
    </row>
    <row r="1611" spans="1:10" ht="38.25" x14ac:dyDescent="0.2">
      <c r="A1611" s="46" t="s">
        <v>676</v>
      </c>
      <c r="B1611" s="46" t="s">
        <v>1278</v>
      </c>
      <c r="C1611" s="46" t="s">
        <v>20</v>
      </c>
      <c r="D1611" s="37" t="s">
        <v>1279</v>
      </c>
      <c r="E1611" s="171" t="s">
        <v>679</v>
      </c>
      <c r="F1611" s="171"/>
      <c r="G1611" s="46" t="s">
        <v>211</v>
      </c>
      <c r="H1611" s="57">
        <v>4</v>
      </c>
      <c r="I1611" s="58">
        <v>452.64</v>
      </c>
      <c r="J1611" s="58">
        <v>1810.56</v>
      </c>
    </row>
    <row r="1612" spans="1:10" ht="25.5" x14ac:dyDescent="0.2">
      <c r="A1612" s="40"/>
      <c r="B1612" s="40"/>
      <c r="C1612" s="40"/>
      <c r="D1612" s="50"/>
      <c r="E1612" s="40" t="s">
        <v>686</v>
      </c>
      <c r="F1612" s="59">
        <v>184.38</v>
      </c>
      <c r="G1612" s="40" t="s">
        <v>687</v>
      </c>
      <c r="H1612" s="59">
        <v>0</v>
      </c>
      <c r="I1612" s="40" t="s">
        <v>688</v>
      </c>
      <c r="J1612" s="59">
        <v>184.38</v>
      </c>
    </row>
    <row r="1613" spans="1:10" ht="25.5" x14ac:dyDescent="0.2">
      <c r="A1613" s="40"/>
      <c r="B1613" s="40"/>
      <c r="C1613" s="40"/>
      <c r="D1613" s="50"/>
      <c r="E1613" s="40" t="s">
        <v>689</v>
      </c>
      <c r="F1613" s="59">
        <v>728.94</v>
      </c>
      <c r="G1613" s="40"/>
      <c r="H1613" s="172" t="s">
        <v>690</v>
      </c>
      <c r="I1613" s="172"/>
      <c r="J1613" s="59">
        <v>3258.24</v>
      </c>
    </row>
    <row r="1614" spans="1:10" ht="26.25" thickBot="1" x14ac:dyDescent="0.25">
      <c r="A1614" s="32"/>
      <c r="B1614" s="32"/>
      <c r="C1614" s="32"/>
      <c r="D1614" s="31"/>
      <c r="E1614" s="32"/>
      <c r="F1614" s="32"/>
      <c r="G1614" s="32" t="s">
        <v>691</v>
      </c>
      <c r="H1614" s="60">
        <v>1</v>
      </c>
      <c r="I1614" s="32" t="s">
        <v>692</v>
      </c>
      <c r="J1614" s="61">
        <v>3258.24</v>
      </c>
    </row>
    <row r="1615" spans="1:10" ht="15" thickTop="1" x14ac:dyDescent="0.2">
      <c r="A1615" s="47"/>
      <c r="B1615" s="47"/>
      <c r="C1615" s="47"/>
      <c r="D1615" s="38"/>
      <c r="E1615" s="47"/>
      <c r="F1615" s="47"/>
      <c r="G1615" s="47"/>
      <c r="H1615" s="47"/>
      <c r="I1615" s="47"/>
      <c r="J1615" s="47"/>
    </row>
    <row r="1616" spans="1:10" ht="15" x14ac:dyDescent="0.2">
      <c r="A1616" s="43" t="s">
        <v>475</v>
      </c>
      <c r="B1616" s="43" t="s">
        <v>7</v>
      </c>
      <c r="C1616" s="43" t="s">
        <v>8</v>
      </c>
      <c r="D1616" s="34" t="s">
        <v>9</v>
      </c>
      <c r="E1616" s="174" t="s">
        <v>663</v>
      </c>
      <c r="F1616" s="174"/>
      <c r="G1616" s="43" t="s">
        <v>10</v>
      </c>
      <c r="H1616" s="43" t="s">
        <v>11</v>
      </c>
      <c r="I1616" s="43" t="s">
        <v>12</v>
      </c>
      <c r="J1616" s="43" t="s">
        <v>14</v>
      </c>
    </row>
    <row r="1617" spans="1:10" ht="25.5" x14ac:dyDescent="0.2">
      <c r="A1617" s="44" t="s">
        <v>664</v>
      </c>
      <c r="B1617" s="44" t="s">
        <v>115</v>
      </c>
      <c r="C1617" s="44" t="s">
        <v>20</v>
      </c>
      <c r="D1617" s="35" t="s">
        <v>116</v>
      </c>
      <c r="E1617" s="175" t="s">
        <v>799</v>
      </c>
      <c r="F1617" s="175"/>
      <c r="G1617" s="44" t="s">
        <v>47</v>
      </c>
      <c r="H1617" s="53">
        <v>1</v>
      </c>
      <c r="I1617" s="54">
        <v>23.55</v>
      </c>
      <c r="J1617" s="54">
        <v>23.55</v>
      </c>
    </row>
    <row r="1618" spans="1:10" ht="38.25" x14ac:dyDescent="0.2">
      <c r="A1618" s="45" t="s">
        <v>666</v>
      </c>
      <c r="B1618" s="45" t="s">
        <v>858</v>
      </c>
      <c r="C1618" s="45" t="s">
        <v>20</v>
      </c>
      <c r="D1618" s="36" t="s">
        <v>859</v>
      </c>
      <c r="E1618" s="170" t="s">
        <v>744</v>
      </c>
      <c r="F1618" s="170"/>
      <c r="G1618" s="45" t="s">
        <v>745</v>
      </c>
      <c r="H1618" s="55">
        <v>0.27400000000000002</v>
      </c>
      <c r="I1618" s="56">
        <v>26.3</v>
      </c>
      <c r="J1618" s="56">
        <v>7.2</v>
      </c>
    </row>
    <row r="1619" spans="1:10" ht="38.25" x14ac:dyDescent="0.2">
      <c r="A1619" s="45" t="s">
        <v>666</v>
      </c>
      <c r="B1619" s="45" t="s">
        <v>860</v>
      </c>
      <c r="C1619" s="45" t="s">
        <v>20</v>
      </c>
      <c r="D1619" s="36" t="s">
        <v>861</v>
      </c>
      <c r="E1619" s="170" t="s">
        <v>744</v>
      </c>
      <c r="F1619" s="170"/>
      <c r="G1619" s="45" t="s">
        <v>748</v>
      </c>
      <c r="H1619" s="55">
        <v>0.254</v>
      </c>
      <c r="I1619" s="56">
        <v>19.36</v>
      </c>
      <c r="J1619" s="56">
        <v>4.91</v>
      </c>
    </row>
    <row r="1620" spans="1:10" ht="25.5" x14ac:dyDescent="0.2">
      <c r="A1620" s="45" t="s">
        <v>666</v>
      </c>
      <c r="B1620" s="45" t="s">
        <v>862</v>
      </c>
      <c r="C1620" s="45" t="s">
        <v>20</v>
      </c>
      <c r="D1620" s="36" t="s">
        <v>863</v>
      </c>
      <c r="E1620" s="170" t="s">
        <v>799</v>
      </c>
      <c r="F1620" s="170"/>
      <c r="G1620" s="45" t="s">
        <v>47</v>
      </c>
      <c r="H1620" s="55">
        <v>1</v>
      </c>
      <c r="I1620" s="56">
        <v>1.66</v>
      </c>
      <c r="J1620" s="56">
        <v>1.66</v>
      </c>
    </row>
    <row r="1621" spans="1:10" ht="25.5" x14ac:dyDescent="0.2">
      <c r="A1621" s="45" t="s">
        <v>666</v>
      </c>
      <c r="B1621" s="45" t="s">
        <v>674</v>
      </c>
      <c r="C1621" s="45" t="s">
        <v>20</v>
      </c>
      <c r="D1621" s="36" t="s">
        <v>675</v>
      </c>
      <c r="E1621" s="170" t="s">
        <v>672</v>
      </c>
      <c r="F1621" s="170"/>
      <c r="G1621" s="45" t="s">
        <v>673</v>
      </c>
      <c r="H1621" s="55">
        <v>0.65</v>
      </c>
      <c r="I1621" s="56">
        <v>15.06</v>
      </c>
      <c r="J1621" s="56">
        <v>9.7799999999999994</v>
      </c>
    </row>
    <row r="1622" spans="1:10" ht="25.5" x14ac:dyDescent="0.2">
      <c r="A1622" s="40"/>
      <c r="B1622" s="40"/>
      <c r="C1622" s="40"/>
      <c r="D1622" s="50"/>
      <c r="E1622" s="40" t="s">
        <v>686</v>
      </c>
      <c r="F1622" s="59">
        <v>13.91</v>
      </c>
      <c r="G1622" s="40" t="s">
        <v>687</v>
      </c>
      <c r="H1622" s="59">
        <v>0</v>
      </c>
      <c r="I1622" s="40" t="s">
        <v>688</v>
      </c>
      <c r="J1622" s="59">
        <v>13.91</v>
      </c>
    </row>
    <row r="1623" spans="1:10" ht="25.5" x14ac:dyDescent="0.2">
      <c r="A1623" s="40"/>
      <c r="B1623" s="40"/>
      <c r="C1623" s="40"/>
      <c r="D1623" s="50"/>
      <c r="E1623" s="40" t="s">
        <v>689</v>
      </c>
      <c r="F1623" s="59">
        <v>6.78</v>
      </c>
      <c r="G1623" s="40"/>
      <c r="H1623" s="172" t="s">
        <v>690</v>
      </c>
      <c r="I1623" s="172"/>
      <c r="J1623" s="59">
        <v>30.33</v>
      </c>
    </row>
    <row r="1624" spans="1:10" ht="26.25" thickBot="1" x14ac:dyDescent="0.25">
      <c r="A1624" s="32"/>
      <c r="B1624" s="32"/>
      <c r="C1624" s="32"/>
      <c r="D1624" s="31"/>
      <c r="E1624" s="32"/>
      <c r="F1624" s="32"/>
      <c r="G1624" s="32" t="s">
        <v>691</v>
      </c>
      <c r="H1624" s="60">
        <v>6.45</v>
      </c>
      <c r="I1624" s="32" t="s">
        <v>692</v>
      </c>
      <c r="J1624" s="61">
        <v>195.62</v>
      </c>
    </row>
    <row r="1625" spans="1:10" ht="15" thickTop="1" x14ac:dyDescent="0.2">
      <c r="A1625" s="47"/>
      <c r="B1625" s="47"/>
      <c r="C1625" s="47"/>
      <c r="D1625" s="38"/>
      <c r="E1625" s="47"/>
      <c r="F1625" s="47"/>
      <c r="G1625" s="47"/>
      <c r="H1625" s="47"/>
      <c r="I1625" s="47"/>
      <c r="J1625" s="47"/>
    </row>
    <row r="1626" spans="1:10" x14ac:dyDescent="0.2">
      <c r="A1626" s="42" t="s">
        <v>476</v>
      </c>
      <c r="B1626" s="42"/>
      <c r="C1626" s="42"/>
      <c r="D1626" s="33" t="s">
        <v>477</v>
      </c>
      <c r="E1626" s="42"/>
      <c r="F1626" s="173"/>
      <c r="G1626" s="173"/>
      <c r="H1626" s="42"/>
      <c r="I1626" s="42"/>
      <c r="J1626" s="52">
        <v>31891.97</v>
      </c>
    </row>
    <row r="1627" spans="1:10" ht="15" x14ac:dyDescent="0.2">
      <c r="A1627" s="43" t="s">
        <v>478</v>
      </c>
      <c r="B1627" s="43" t="s">
        <v>7</v>
      </c>
      <c r="C1627" s="43" t="s">
        <v>8</v>
      </c>
      <c r="D1627" s="34" t="s">
        <v>9</v>
      </c>
      <c r="E1627" s="174" t="s">
        <v>663</v>
      </c>
      <c r="F1627" s="174"/>
      <c r="G1627" s="43" t="s">
        <v>10</v>
      </c>
      <c r="H1627" s="43" t="s">
        <v>11</v>
      </c>
      <c r="I1627" s="43" t="s">
        <v>12</v>
      </c>
      <c r="J1627" s="43" t="s">
        <v>14</v>
      </c>
    </row>
    <row r="1628" spans="1:10" ht="25.5" x14ac:dyDescent="0.2">
      <c r="A1628" s="44" t="s">
        <v>664</v>
      </c>
      <c r="B1628" s="44" t="s">
        <v>479</v>
      </c>
      <c r="C1628" s="44" t="s">
        <v>20</v>
      </c>
      <c r="D1628" s="35" t="s">
        <v>480</v>
      </c>
      <c r="E1628" s="175" t="s">
        <v>965</v>
      </c>
      <c r="F1628" s="175"/>
      <c r="G1628" s="44" t="s">
        <v>92</v>
      </c>
      <c r="H1628" s="53">
        <v>1</v>
      </c>
      <c r="I1628" s="54">
        <v>4.6100000000000003</v>
      </c>
      <c r="J1628" s="54">
        <v>4.6100000000000003</v>
      </c>
    </row>
    <row r="1629" spans="1:10" ht="25.5" x14ac:dyDescent="0.2">
      <c r="A1629" s="45" t="s">
        <v>666</v>
      </c>
      <c r="B1629" s="45" t="s">
        <v>1280</v>
      </c>
      <c r="C1629" s="45" t="s">
        <v>20</v>
      </c>
      <c r="D1629" s="36" t="s">
        <v>1281</v>
      </c>
      <c r="E1629" s="170" t="s">
        <v>672</v>
      </c>
      <c r="F1629" s="170"/>
      <c r="G1629" s="45" t="s">
        <v>673</v>
      </c>
      <c r="H1629" s="55">
        <v>0.216</v>
      </c>
      <c r="I1629" s="56">
        <v>19.04</v>
      </c>
      <c r="J1629" s="56">
        <v>4.1100000000000003</v>
      </c>
    </row>
    <row r="1630" spans="1:10" ht="25.5" x14ac:dyDescent="0.2">
      <c r="A1630" s="45" t="s">
        <v>666</v>
      </c>
      <c r="B1630" s="45" t="s">
        <v>1282</v>
      </c>
      <c r="C1630" s="45" t="s">
        <v>20</v>
      </c>
      <c r="D1630" s="36" t="s">
        <v>1283</v>
      </c>
      <c r="E1630" s="170" t="s">
        <v>672</v>
      </c>
      <c r="F1630" s="170"/>
      <c r="G1630" s="45" t="s">
        <v>673</v>
      </c>
      <c r="H1630" s="55">
        <v>3.4000000000000002E-2</v>
      </c>
      <c r="I1630" s="56">
        <v>14.99</v>
      </c>
      <c r="J1630" s="56">
        <v>0.5</v>
      </c>
    </row>
    <row r="1631" spans="1:10" ht="25.5" x14ac:dyDescent="0.2">
      <c r="A1631" s="40"/>
      <c r="B1631" s="40"/>
      <c r="C1631" s="40"/>
      <c r="D1631" s="50"/>
      <c r="E1631" s="40" t="s">
        <v>686</v>
      </c>
      <c r="F1631" s="59">
        <v>3.25</v>
      </c>
      <c r="G1631" s="40" t="s">
        <v>687</v>
      </c>
      <c r="H1631" s="59">
        <v>0</v>
      </c>
      <c r="I1631" s="40" t="s">
        <v>688</v>
      </c>
      <c r="J1631" s="59">
        <v>3.25</v>
      </c>
    </row>
    <row r="1632" spans="1:10" ht="25.5" x14ac:dyDescent="0.2">
      <c r="A1632" s="40"/>
      <c r="B1632" s="40"/>
      <c r="C1632" s="40"/>
      <c r="D1632" s="50"/>
      <c r="E1632" s="40" t="s">
        <v>689</v>
      </c>
      <c r="F1632" s="59">
        <v>1.32</v>
      </c>
      <c r="G1632" s="40"/>
      <c r="H1632" s="172" t="s">
        <v>690</v>
      </c>
      <c r="I1632" s="172"/>
      <c r="J1632" s="59">
        <v>5.93</v>
      </c>
    </row>
    <row r="1633" spans="1:10" ht="26.25" thickBot="1" x14ac:dyDescent="0.25">
      <c r="A1633" s="32"/>
      <c r="B1633" s="32"/>
      <c r="C1633" s="32"/>
      <c r="D1633" s="31"/>
      <c r="E1633" s="32"/>
      <c r="F1633" s="32"/>
      <c r="G1633" s="32" t="s">
        <v>691</v>
      </c>
      <c r="H1633" s="60">
        <v>123.6</v>
      </c>
      <c r="I1633" s="32" t="s">
        <v>692</v>
      </c>
      <c r="J1633" s="61">
        <v>732.94</v>
      </c>
    </row>
    <row r="1634" spans="1:10" ht="15" thickTop="1" x14ac:dyDescent="0.2">
      <c r="A1634" s="47"/>
      <c r="B1634" s="47"/>
      <c r="C1634" s="47"/>
      <c r="D1634" s="38"/>
      <c r="E1634" s="47"/>
      <c r="F1634" s="47"/>
      <c r="G1634" s="47"/>
      <c r="H1634" s="47"/>
      <c r="I1634" s="47"/>
      <c r="J1634" s="47"/>
    </row>
    <row r="1635" spans="1:10" ht="15" x14ac:dyDescent="0.2">
      <c r="A1635" s="43" t="s">
        <v>481</v>
      </c>
      <c r="B1635" s="43" t="s">
        <v>7</v>
      </c>
      <c r="C1635" s="43" t="s">
        <v>8</v>
      </c>
      <c r="D1635" s="34" t="s">
        <v>9</v>
      </c>
      <c r="E1635" s="174" t="s">
        <v>663</v>
      </c>
      <c r="F1635" s="174"/>
      <c r="G1635" s="43" t="s">
        <v>10</v>
      </c>
      <c r="H1635" s="43" t="s">
        <v>11</v>
      </c>
      <c r="I1635" s="43" t="s">
        <v>12</v>
      </c>
      <c r="J1635" s="43" t="s">
        <v>14</v>
      </c>
    </row>
    <row r="1636" spans="1:10" ht="25.5" x14ac:dyDescent="0.2">
      <c r="A1636" s="44" t="s">
        <v>664</v>
      </c>
      <c r="B1636" s="44" t="s">
        <v>482</v>
      </c>
      <c r="C1636" s="44" t="s">
        <v>20</v>
      </c>
      <c r="D1636" s="35" t="s">
        <v>483</v>
      </c>
      <c r="E1636" s="175" t="s">
        <v>965</v>
      </c>
      <c r="F1636" s="175"/>
      <c r="G1636" s="44" t="s">
        <v>211</v>
      </c>
      <c r="H1636" s="53">
        <v>1</v>
      </c>
      <c r="I1636" s="54">
        <v>2.97</v>
      </c>
      <c r="J1636" s="54">
        <v>2.97</v>
      </c>
    </row>
    <row r="1637" spans="1:10" ht="25.5" x14ac:dyDescent="0.2">
      <c r="A1637" s="45" t="s">
        <v>666</v>
      </c>
      <c r="B1637" s="45" t="s">
        <v>1125</v>
      </c>
      <c r="C1637" s="45" t="s">
        <v>20</v>
      </c>
      <c r="D1637" s="36" t="s">
        <v>1126</v>
      </c>
      <c r="E1637" s="170" t="s">
        <v>672</v>
      </c>
      <c r="F1637" s="170"/>
      <c r="G1637" s="45" t="s">
        <v>673</v>
      </c>
      <c r="H1637" s="55">
        <v>2.3E-2</v>
      </c>
      <c r="I1637" s="56">
        <v>14.5</v>
      </c>
      <c r="J1637" s="56">
        <v>0.33</v>
      </c>
    </row>
    <row r="1638" spans="1:10" ht="25.5" x14ac:dyDescent="0.2">
      <c r="A1638" s="45" t="s">
        <v>666</v>
      </c>
      <c r="B1638" s="45" t="s">
        <v>966</v>
      </c>
      <c r="C1638" s="45" t="s">
        <v>20</v>
      </c>
      <c r="D1638" s="36" t="s">
        <v>967</v>
      </c>
      <c r="E1638" s="170" t="s">
        <v>672</v>
      </c>
      <c r="F1638" s="170"/>
      <c r="G1638" s="45" t="s">
        <v>673</v>
      </c>
      <c r="H1638" s="55">
        <v>0.14399999999999999</v>
      </c>
      <c r="I1638" s="56">
        <v>18.399999999999999</v>
      </c>
      <c r="J1638" s="56">
        <v>2.64</v>
      </c>
    </row>
    <row r="1639" spans="1:10" ht="25.5" x14ac:dyDescent="0.2">
      <c r="A1639" s="40"/>
      <c r="B1639" s="40"/>
      <c r="C1639" s="40"/>
      <c r="D1639" s="50"/>
      <c r="E1639" s="40" t="s">
        <v>686</v>
      </c>
      <c r="F1639" s="59">
        <v>2.14</v>
      </c>
      <c r="G1639" s="40" t="s">
        <v>687</v>
      </c>
      <c r="H1639" s="59">
        <v>0</v>
      </c>
      <c r="I1639" s="40" t="s">
        <v>688</v>
      </c>
      <c r="J1639" s="59">
        <v>2.14</v>
      </c>
    </row>
    <row r="1640" spans="1:10" ht="25.5" x14ac:dyDescent="0.2">
      <c r="A1640" s="40"/>
      <c r="B1640" s="40"/>
      <c r="C1640" s="40"/>
      <c r="D1640" s="50"/>
      <c r="E1640" s="40" t="s">
        <v>689</v>
      </c>
      <c r="F1640" s="59">
        <v>0.85</v>
      </c>
      <c r="G1640" s="40"/>
      <c r="H1640" s="172" t="s">
        <v>690</v>
      </c>
      <c r="I1640" s="172"/>
      <c r="J1640" s="59">
        <v>3.82</v>
      </c>
    </row>
    <row r="1641" spans="1:10" ht="26.25" thickBot="1" x14ac:dyDescent="0.25">
      <c r="A1641" s="32"/>
      <c r="B1641" s="32"/>
      <c r="C1641" s="32"/>
      <c r="D1641" s="31"/>
      <c r="E1641" s="32"/>
      <c r="F1641" s="32"/>
      <c r="G1641" s="32" t="s">
        <v>691</v>
      </c>
      <c r="H1641" s="60">
        <v>58</v>
      </c>
      <c r="I1641" s="32" t="s">
        <v>692</v>
      </c>
      <c r="J1641" s="61">
        <v>221.56</v>
      </c>
    </row>
    <row r="1642" spans="1:10" ht="15" thickTop="1" x14ac:dyDescent="0.2">
      <c r="A1642" s="47"/>
      <c r="B1642" s="47"/>
      <c r="C1642" s="47"/>
      <c r="D1642" s="38"/>
      <c r="E1642" s="47"/>
      <c r="F1642" s="47"/>
      <c r="G1642" s="47"/>
      <c r="H1642" s="47"/>
      <c r="I1642" s="47"/>
      <c r="J1642" s="47"/>
    </row>
    <row r="1643" spans="1:10" ht="15" x14ac:dyDescent="0.2">
      <c r="A1643" s="43" t="s">
        <v>484</v>
      </c>
      <c r="B1643" s="43" t="s">
        <v>7</v>
      </c>
      <c r="C1643" s="43" t="s">
        <v>8</v>
      </c>
      <c r="D1643" s="34" t="s">
        <v>9</v>
      </c>
      <c r="E1643" s="174" t="s">
        <v>663</v>
      </c>
      <c r="F1643" s="174"/>
      <c r="G1643" s="43" t="s">
        <v>10</v>
      </c>
      <c r="H1643" s="43" t="s">
        <v>11</v>
      </c>
      <c r="I1643" s="43" t="s">
        <v>12</v>
      </c>
      <c r="J1643" s="43" t="s">
        <v>14</v>
      </c>
    </row>
    <row r="1644" spans="1:10" ht="25.5" x14ac:dyDescent="0.2">
      <c r="A1644" s="44" t="s">
        <v>664</v>
      </c>
      <c r="B1644" s="44" t="s">
        <v>485</v>
      </c>
      <c r="C1644" s="44" t="s">
        <v>20</v>
      </c>
      <c r="D1644" s="35" t="s">
        <v>486</v>
      </c>
      <c r="E1644" s="175" t="s">
        <v>965</v>
      </c>
      <c r="F1644" s="175"/>
      <c r="G1644" s="44" t="s">
        <v>211</v>
      </c>
      <c r="H1644" s="53">
        <v>1</v>
      </c>
      <c r="I1644" s="54">
        <v>19.25</v>
      </c>
      <c r="J1644" s="54">
        <v>19.25</v>
      </c>
    </row>
    <row r="1645" spans="1:10" ht="25.5" x14ac:dyDescent="0.2">
      <c r="A1645" s="45" t="s">
        <v>666</v>
      </c>
      <c r="B1645" s="45" t="s">
        <v>1125</v>
      </c>
      <c r="C1645" s="45" t="s">
        <v>20</v>
      </c>
      <c r="D1645" s="36" t="s">
        <v>1126</v>
      </c>
      <c r="E1645" s="170" t="s">
        <v>672</v>
      </c>
      <c r="F1645" s="170"/>
      <c r="G1645" s="45" t="s">
        <v>673</v>
      </c>
      <c r="H1645" s="55">
        <v>0.14599999999999999</v>
      </c>
      <c r="I1645" s="56">
        <v>14.5</v>
      </c>
      <c r="J1645" s="56">
        <v>2.11</v>
      </c>
    </row>
    <row r="1646" spans="1:10" ht="25.5" x14ac:dyDescent="0.2">
      <c r="A1646" s="45" t="s">
        <v>666</v>
      </c>
      <c r="B1646" s="45" t="s">
        <v>966</v>
      </c>
      <c r="C1646" s="45" t="s">
        <v>20</v>
      </c>
      <c r="D1646" s="36" t="s">
        <v>967</v>
      </c>
      <c r="E1646" s="170" t="s">
        <v>672</v>
      </c>
      <c r="F1646" s="170"/>
      <c r="G1646" s="45" t="s">
        <v>673</v>
      </c>
      <c r="H1646" s="55">
        <v>0.93200000000000005</v>
      </c>
      <c r="I1646" s="56">
        <v>18.399999999999999</v>
      </c>
      <c r="J1646" s="56">
        <v>17.14</v>
      </c>
    </row>
    <row r="1647" spans="1:10" ht="25.5" x14ac:dyDescent="0.2">
      <c r="A1647" s="40"/>
      <c r="B1647" s="40"/>
      <c r="C1647" s="40"/>
      <c r="D1647" s="50"/>
      <c r="E1647" s="40" t="s">
        <v>686</v>
      </c>
      <c r="F1647" s="59">
        <v>13.88</v>
      </c>
      <c r="G1647" s="40" t="s">
        <v>687</v>
      </c>
      <c r="H1647" s="59">
        <v>0</v>
      </c>
      <c r="I1647" s="40" t="s">
        <v>688</v>
      </c>
      <c r="J1647" s="59">
        <v>13.88</v>
      </c>
    </row>
    <row r="1648" spans="1:10" ht="25.5" x14ac:dyDescent="0.2">
      <c r="A1648" s="40"/>
      <c r="B1648" s="40"/>
      <c r="C1648" s="40"/>
      <c r="D1648" s="50"/>
      <c r="E1648" s="40" t="s">
        <v>689</v>
      </c>
      <c r="F1648" s="59">
        <v>5.54</v>
      </c>
      <c r="G1648" s="40"/>
      <c r="H1648" s="172" t="s">
        <v>690</v>
      </c>
      <c r="I1648" s="172"/>
      <c r="J1648" s="59">
        <v>24.79</v>
      </c>
    </row>
    <row r="1649" spans="1:10" ht="26.25" thickBot="1" x14ac:dyDescent="0.25">
      <c r="A1649" s="32"/>
      <c r="B1649" s="32"/>
      <c r="C1649" s="32"/>
      <c r="D1649" s="31"/>
      <c r="E1649" s="32"/>
      <c r="F1649" s="32"/>
      <c r="G1649" s="32" t="s">
        <v>691</v>
      </c>
      <c r="H1649" s="60">
        <v>1</v>
      </c>
      <c r="I1649" s="32" t="s">
        <v>692</v>
      </c>
      <c r="J1649" s="61">
        <v>24.79</v>
      </c>
    </row>
    <row r="1650" spans="1:10" ht="15" thickTop="1" x14ac:dyDescent="0.2">
      <c r="A1650" s="47"/>
      <c r="B1650" s="47"/>
      <c r="C1650" s="47"/>
      <c r="D1650" s="38"/>
      <c r="E1650" s="47"/>
      <c r="F1650" s="47"/>
      <c r="G1650" s="47"/>
      <c r="H1650" s="47"/>
      <c r="I1650" s="47"/>
      <c r="J1650" s="47"/>
    </row>
    <row r="1651" spans="1:10" ht="15" x14ac:dyDescent="0.2">
      <c r="A1651" s="43" t="s">
        <v>487</v>
      </c>
      <c r="B1651" s="43" t="s">
        <v>7</v>
      </c>
      <c r="C1651" s="43" t="s">
        <v>8</v>
      </c>
      <c r="D1651" s="34" t="s">
        <v>9</v>
      </c>
      <c r="E1651" s="174" t="s">
        <v>663</v>
      </c>
      <c r="F1651" s="174"/>
      <c r="G1651" s="43" t="s">
        <v>10</v>
      </c>
      <c r="H1651" s="43" t="s">
        <v>11</v>
      </c>
      <c r="I1651" s="43" t="s">
        <v>12</v>
      </c>
      <c r="J1651" s="43" t="s">
        <v>14</v>
      </c>
    </row>
    <row r="1652" spans="1:10" ht="38.25" x14ac:dyDescent="0.2">
      <c r="A1652" s="44" t="s">
        <v>664</v>
      </c>
      <c r="B1652" s="44" t="s">
        <v>488</v>
      </c>
      <c r="C1652" s="44" t="s">
        <v>20</v>
      </c>
      <c r="D1652" s="35" t="s">
        <v>489</v>
      </c>
      <c r="E1652" s="175" t="s">
        <v>965</v>
      </c>
      <c r="F1652" s="175"/>
      <c r="G1652" s="44" t="s">
        <v>92</v>
      </c>
      <c r="H1652" s="53">
        <v>1</v>
      </c>
      <c r="I1652" s="54">
        <v>15.71</v>
      </c>
      <c r="J1652" s="54">
        <v>15.71</v>
      </c>
    </row>
    <row r="1653" spans="1:10" ht="25.5" x14ac:dyDescent="0.2">
      <c r="A1653" s="45" t="s">
        <v>666</v>
      </c>
      <c r="B1653" s="45" t="s">
        <v>955</v>
      </c>
      <c r="C1653" s="45" t="s">
        <v>20</v>
      </c>
      <c r="D1653" s="36" t="s">
        <v>956</v>
      </c>
      <c r="E1653" s="170" t="s">
        <v>672</v>
      </c>
      <c r="F1653" s="170"/>
      <c r="G1653" s="45" t="s">
        <v>47</v>
      </c>
      <c r="H1653" s="55">
        <v>5.0000000000000001E-3</v>
      </c>
      <c r="I1653" s="56">
        <v>641.89</v>
      </c>
      <c r="J1653" s="56">
        <v>3.2</v>
      </c>
    </row>
    <row r="1654" spans="1:10" ht="25.5" x14ac:dyDescent="0.2">
      <c r="A1654" s="45" t="s">
        <v>666</v>
      </c>
      <c r="B1654" s="45" t="s">
        <v>1125</v>
      </c>
      <c r="C1654" s="45" t="s">
        <v>20</v>
      </c>
      <c r="D1654" s="36" t="s">
        <v>1126</v>
      </c>
      <c r="E1654" s="170" t="s">
        <v>672</v>
      </c>
      <c r="F1654" s="170"/>
      <c r="G1654" s="45" t="s">
        <v>673</v>
      </c>
      <c r="H1654" s="55">
        <v>8.5999999999999993E-2</v>
      </c>
      <c r="I1654" s="56">
        <v>14.5</v>
      </c>
      <c r="J1654" s="56">
        <v>1.24</v>
      </c>
    </row>
    <row r="1655" spans="1:10" ht="25.5" x14ac:dyDescent="0.2">
      <c r="A1655" s="45" t="s">
        <v>666</v>
      </c>
      <c r="B1655" s="45" t="s">
        <v>966</v>
      </c>
      <c r="C1655" s="45" t="s">
        <v>20</v>
      </c>
      <c r="D1655" s="36" t="s">
        <v>967</v>
      </c>
      <c r="E1655" s="170" t="s">
        <v>672</v>
      </c>
      <c r="F1655" s="170"/>
      <c r="G1655" s="45" t="s">
        <v>673</v>
      </c>
      <c r="H1655" s="55">
        <v>0.61299999999999999</v>
      </c>
      <c r="I1655" s="56">
        <v>18.399999999999999</v>
      </c>
      <c r="J1655" s="56">
        <v>11.27</v>
      </c>
    </row>
    <row r="1656" spans="1:10" ht="25.5" x14ac:dyDescent="0.2">
      <c r="A1656" s="40"/>
      <c r="B1656" s="40"/>
      <c r="C1656" s="40"/>
      <c r="D1656" s="50"/>
      <c r="E1656" s="40" t="s">
        <v>686</v>
      </c>
      <c r="F1656" s="59">
        <v>9.4400000000000013</v>
      </c>
      <c r="G1656" s="40" t="s">
        <v>687</v>
      </c>
      <c r="H1656" s="59">
        <v>0</v>
      </c>
      <c r="I1656" s="40" t="s">
        <v>688</v>
      </c>
      <c r="J1656" s="59">
        <v>9.4400000000000013</v>
      </c>
    </row>
    <row r="1657" spans="1:10" ht="25.5" x14ac:dyDescent="0.2">
      <c r="A1657" s="40"/>
      <c r="B1657" s="40"/>
      <c r="C1657" s="40"/>
      <c r="D1657" s="50"/>
      <c r="E1657" s="40" t="s">
        <v>689</v>
      </c>
      <c r="F1657" s="59">
        <v>4.5199999999999996</v>
      </c>
      <c r="G1657" s="40"/>
      <c r="H1657" s="172" t="s">
        <v>690</v>
      </c>
      <c r="I1657" s="172"/>
      <c r="J1657" s="59">
        <v>20.23</v>
      </c>
    </row>
    <row r="1658" spans="1:10" ht="26.25" thickBot="1" x14ac:dyDescent="0.25">
      <c r="A1658" s="32"/>
      <c r="B1658" s="32"/>
      <c r="C1658" s="32"/>
      <c r="D1658" s="31"/>
      <c r="E1658" s="32"/>
      <c r="F1658" s="32"/>
      <c r="G1658" s="32" t="s">
        <v>691</v>
      </c>
      <c r="H1658" s="60">
        <v>123.6</v>
      </c>
      <c r="I1658" s="32" t="s">
        <v>692</v>
      </c>
      <c r="J1658" s="61">
        <v>2500.42</v>
      </c>
    </row>
    <row r="1659" spans="1:10" ht="15" thickTop="1" x14ac:dyDescent="0.2">
      <c r="A1659" s="47"/>
      <c r="B1659" s="47"/>
      <c r="C1659" s="47"/>
      <c r="D1659" s="38"/>
      <c r="E1659" s="47"/>
      <c r="F1659" s="47"/>
      <c r="G1659" s="47"/>
      <c r="H1659" s="47"/>
      <c r="I1659" s="47"/>
      <c r="J1659" s="47"/>
    </row>
    <row r="1660" spans="1:10" ht="15" x14ac:dyDescent="0.2">
      <c r="A1660" s="43" t="s">
        <v>490</v>
      </c>
      <c r="B1660" s="43" t="s">
        <v>7</v>
      </c>
      <c r="C1660" s="43" t="s">
        <v>8</v>
      </c>
      <c r="D1660" s="34" t="s">
        <v>9</v>
      </c>
      <c r="E1660" s="174" t="s">
        <v>663</v>
      </c>
      <c r="F1660" s="174"/>
      <c r="G1660" s="43" t="s">
        <v>10</v>
      </c>
      <c r="H1660" s="43" t="s">
        <v>11</v>
      </c>
      <c r="I1660" s="43" t="s">
        <v>12</v>
      </c>
      <c r="J1660" s="43" t="s">
        <v>14</v>
      </c>
    </row>
    <row r="1661" spans="1:10" ht="38.25" x14ac:dyDescent="0.2">
      <c r="A1661" s="44" t="s">
        <v>664</v>
      </c>
      <c r="B1661" s="44" t="s">
        <v>491</v>
      </c>
      <c r="C1661" s="44" t="s">
        <v>20</v>
      </c>
      <c r="D1661" s="35" t="s">
        <v>492</v>
      </c>
      <c r="E1661" s="175" t="s">
        <v>1284</v>
      </c>
      <c r="F1661" s="175"/>
      <c r="G1661" s="44" t="s">
        <v>211</v>
      </c>
      <c r="H1661" s="53">
        <v>1</v>
      </c>
      <c r="I1661" s="54">
        <v>37.130000000000003</v>
      </c>
      <c r="J1661" s="54">
        <v>37.130000000000003</v>
      </c>
    </row>
    <row r="1662" spans="1:10" ht="38.25" x14ac:dyDescent="0.2">
      <c r="A1662" s="45" t="s">
        <v>666</v>
      </c>
      <c r="B1662" s="45" t="s">
        <v>1285</v>
      </c>
      <c r="C1662" s="45" t="s">
        <v>20</v>
      </c>
      <c r="D1662" s="36" t="s">
        <v>1286</v>
      </c>
      <c r="E1662" s="170" t="s">
        <v>1284</v>
      </c>
      <c r="F1662" s="170"/>
      <c r="G1662" s="45" t="s">
        <v>211</v>
      </c>
      <c r="H1662" s="55">
        <v>1</v>
      </c>
      <c r="I1662" s="56">
        <v>6.69</v>
      </c>
      <c r="J1662" s="56">
        <v>6.69</v>
      </c>
    </row>
    <row r="1663" spans="1:10" ht="38.25" x14ac:dyDescent="0.2">
      <c r="A1663" s="45" t="s">
        <v>666</v>
      </c>
      <c r="B1663" s="45" t="s">
        <v>1287</v>
      </c>
      <c r="C1663" s="45" t="s">
        <v>20</v>
      </c>
      <c r="D1663" s="36" t="s">
        <v>1288</v>
      </c>
      <c r="E1663" s="170" t="s">
        <v>1284</v>
      </c>
      <c r="F1663" s="170"/>
      <c r="G1663" s="45" t="s">
        <v>211</v>
      </c>
      <c r="H1663" s="55">
        <v>1</v>
      </c>
      <c r="I1663" s="56">
        <v>30.44</v>
      </c>
      <c r="J1663" s="56">
        <v>30.44</v>
      </c>
    </row>
    <row r="1664" spans="1:10" ht="25.5" x14ac:dyDescent="0.2">
      <c r="A1664" s="40"/>
      <c r="B1664" s="40"/>
      <c r="C1664" s="40"/>
      <c r="D1664" s="50"/>
      <c r="E1664" s="40" t="s">
        <v>686</v>
      </c>
      <c r="F1664" s="59">
        <v>12.61</v>
      </c>
      <c r="G1664" s="40" t="s">
        <v>687</v>
      </c>
      <c r="H1664" s="59">
        <v>0</v>
      </c>
      <c r="I1664" s="40" t="s">
        <v>688</v>
      </c>
      <c r="J1664" s="59">
        <v>12.61</v>
      </c>
    </row>
    <row r="1665" spans="1:10" ht="25.5" x14ac:dyDescent="0.2">
      <c r="A1665" s="40"/>
      <c r="B1665" s="40"/>
      <c r="C1665" s="40"/>
      <c r="D1665" s="50"/>
      <c r="E1665" s="40" t="s">
        <v>689</v>
      </c>
      <c r="F1665" s="59">
        <v>10.7</v>
      </c>
      <c r="G1665" s="40"/>
      <c r="H1665" s="172" t="s">
        <v>690</v>
      </c>
      <c r="I1665" s="172"/>
      <c r="J1665" s="59">
        <v>47.83</v>
      </c>
    </row>
    <row r="1666" spans="1:10" ht="26.25" thickBot="1" x14ac:dyDescent="0.25">
      <c r="A1666" s="32"/>
      <c r="B1666" s="32"/>
      <c r="C1666" s="32"/>
      <c r="D1666" s="31"/>
      <c r="E1666" s="32"/>
      <c r="F1666" s="32"/>
      <c r="G1666" s="32" t="s">
        <v>691</v>
      </c>
      <c r="H1666" s="60">
        <v>2</v>
      </c>
      <c r="I1666" s="32" t="s">
        <v>692</v>
      </c>
      <c r="J1666" s="61">
        <v>95.66</v>
      </c>
    </row>
    <row r="1667" spans="1:10" ht="15" thickTop="1" x14ac:dyDescent="0.2">
      <c r="A1667" s="47"/>
      <c r="B1667" s="47"/>
      <c r="C1667" s="47"/>
      <c r="D1667" s="38"/>
      <c r="E1667" s="47"/>
      <c r="F1667" s="47"/>
      <c r="G1667" s="47"/>
      <c r="H1667" s="47"/>
      <c r="I1667" s="47"/>
      <c r="J1667" s="47"/>
    </row>
    <row r="1668" spans="1:10" ht="15" x14ac:dyDescent="0.2">
      <c r="A1668" s="43" t="s">
        <v>493</v>
      </c>
      <c r="B1668" s="43" t="s">
        <v>7</v>
      </c>
      <c r="C1668" s="43" t="s">
        <v>8</v>
      </c>
      <c r="D1668" s="34" t="s">
        <v>9</v>
      </c>
      <c r="E1668" s="174" t="s">
        <v>663</v>
      </c>
      <c r="F1668" s="174"/>
      <c r="G1668" s="43" t="s">
        <v>10</v>
      </c>
      <c r="H1668" s="43" t="s">
        <v>11</v>
      </c>
      <c r="I1668" s="43" t="s">
        <v>12</v>
      </c>
      <c r="J1668" s="43" t="s">
        <v>14</v>
      </c>
    </row>
    <row r="1669" spans="1:10" ht="38.25" x14ac:dyDescent="0.2">
      <c r="A1669" s="44" t="s">
        <v>664</v>
      </c>
      <c r="B1669" s="44" t="s">
        <v>494</v>
      </c>
      <c r="C1669" s="44" t="s">
        <v>20</v>
      </c>
      <c r="D1669" s="35" t="s">
        <v>495</v>
      </c>
      <c r="E1669" s="175" t="s">
        <v>1284</v>
      </c>
      <c r="F1669" s="175"/>
      <c r="G1669" s="44" t="s">
        <v>211</v>
      </c>
      <c r="H1669" s="53">
        <v>1</v>
      </c>
      <c r="I1669" s="54">
        <v>21.07</v>
      </c>
      <c r="J1669" s="54">
        <v>21.07</v>
      </c>
    </row>
    <row r="1670" spans="1:10" ht="38.25" x14ac:dyDescent="0.2">
      <c r="A1670" s="45" t="s">
        <v>666</v>
      </c>
      <c r="B1670" s="45" t="s">
        <v>1285</v>
      </c>
      <c r="C1670" s="45" t="s">
        <v>20</v>
      </c>
      <c r="D1670" s="36" t="s">
        <v>1286</v>
      </c>
      <c r="E1670" s="170" t="s">
        <v>1284</v>
      </c>
      <c r="F1670" s="170"/>
      <c r="G1670" s="45" t="s">
        <v>211</v>
      </c>
      <c r="H1670" s="55">
        <v>1</v>
      </c>
      <c r="I1670" s="56">
        <v>6.69</v>
      </c>
      <c r="J1670" s="56">
        <v>6.69</v>
      </c>
    </row>
    <row r="1671" spans="1:10" ht="38.25" x14ac:dyDescent="0.2">
      <c r="A1671" s="45" t="s">
        <v>666</v>
      </c>
      <c r="B1671" s="45" t="s">
        <v>1289</v>
      </c>
      <c r="C1671" s="45" t="s">
        <v>20</v>
      </c>
      <c r="D1671" s="36" t="s">
        <v>1290</v>
      </c>
      <c r="E1671" s="170" t="s">
        <v>1284</v>
      </c>
      <c r="F1671" s="170"/>
      <c r="G1671" s="45" t="s">
        <v>211</v>
      </c>
      <c r="H1671" s="55">
        <v>1</v>
      </c>
      <c r="I1671" s="56">
        <v>14.38</v>
      </c>
      <c r="J1671" s="56">
        <v>14.38</v>
      </c>
    </row>
    <row r="1672" spans="1:10" ht="25.5" x14ac:dyDescent="0.2">
      <c r="A1672" s="40"/>
      <c r="B1672" s="40"/>
      <c r="C1672" s="40"/>
      <c r="D1672" s="50"/>
      <c r="E1672" s="40" t="s">
        <v>686</v>
      </c>
      <c r="F1672" s="59">
        <v>6.89</v>
      </c>
      <c r="G1672" s="40" t="s">
        <v>687</v>
      </c>
      <c r="H1672" s="59">
        <v>0</v>
      </c>
      <c r="I1672" s="40" t="s">
        <v>688</v>
      </c>
      <c r="J1672" s="59">
        <v>6.89</v>
      </c>
    </row>
    <row r="1673" spans="1:10" ht="25.5" x14ac:dyDescent="0.2">
      <c r="A1673" s="40"/>
      <c r="B1673" s="40"/>
      <c r="C1673" s="40"/>
      <c r="D1673" s="50"/>
      <c r="E1673" s="40" t="s">
        <v>689</v>
      </c>
      <c r="F1673" s="59">
        <v>6.07</v>
      </c>
      <c r="G1673" s="40"/>
      <c r="H1673" s="172" t="s">
        <v>690</v>
      </c>
      <c r="I1673" s="172"/>
      <c r="J1673" s="59">
        <v>27.14</v>
      </c>
    </row>
    <row r="1674" spans="1:10" ht="26.25" thickBot="1" x14ac:dyDescent="0.25">
      <c r="A1674" s="32"/>
      <c r="B1674" s="32"/>
      <c r="C1674" s="32"/>
      <c r="D1674" s="31"/>
      <c r="E1674" s="32"/>
      <c r="F1674" s="32"/>
      <c r="G1674" s="32" t="s">
        <v>691</v>
      </c>
      <c r="H1674" s="60">
        <v>9</v>
      </c>
      <c r="I1674" s="32" t="s">
        <v>692</v>
      </c>
      <c r="J1674" s="61">
        <v>244.26</v>
      </c>
    </row>
    <row r="1675" spans="1:10" ht="15" thickTop="1" x14ac:dyDescent="0.2">
      <c r="A1675" s="47"/>
      <c r="B1675" s="47"/>
      <c r="C1675" s="47"/>
      <c r="D1675" s="38"/>
      <c r="E1675" s="47"/>
      <c r="F1675" s="47"/>
      <c r="G1675" s="47"/>
      <c r="H1675" s="47"/>
      <c r="I1675" s="47"/>
      <c r="J1675" s="47"/>
    </row>
    <row r="1676" spans="1:10" ht="15" x14ac:dyDescent="0.2">
      <c r="A1676" s="43" t="s">
        <v>496</v>
      </c>
      <c r="B1676" s="43" t="s">
        <v>7</v>
      </c>
      <c r="C1676" s="43" t="s">
        <v>8</v>
      </c>
      <c r="D1676" s="34" t="s">
        <v>9</v>
      </c>
      <c r="E1676" s="174" t="s">
        <v>663</v>
      </c>
      <c r="F1676" s="174"/>
      <c r="G1676" s="43" t="s">
        <v>10</v>
      </c>
      <c r="H1676" s="43" t="s">
        <v>11</v>
      </c>
      <c r="I1676" s="43" t="s">
        <v>12</v>
      </c>
      <c r="J1676" s="43" t="s">
        <v>14</v>
      </c>
    </row>
    <row r="1677" spans="1:10" ht="38.25" x14ac:dyDescent="0.2">
      <c r="A1677" s="44" t="s">
        <v>664</v>
      </c>
      <c r="B1677" s="44" t="s">
        <v>497</v>
      </c>
      <c r="C1677" s="44" t="s">
        <v>20</v>
      </c>
      <c r="D1677" s="35" t="s">
        <v>498</v>
      </c>
      <c r="E1677" s="175" t="s">
        <v>1284</v>
      </c>
      <c r="F1677" s="175"/>
      <c r="G1677" s="44" t="s">
        <v>211</v>
      </c>
      <c r="H1677" s="53">
        <v>1</v>
      </c>
      <c r="I1677" s="54">
        <v>33.409999999999997</v>
      </c>
      <c r="J1677" s="54">
        <v>33.409999999999997</v>
      </c>
    </row>
    <row r="1678" spans="1:10" ht="38.25" x14ac:dyDescent="0.2">
      <c r="A1678" s="45" t="s">
        <v>666</v>
      </c>
      <c r="B1678" s="45" t="s">
        <v>1285</v>
      </c>
      <c r="C1678" s="45" t="s">
        <v>20</v>
      </c>
      <c r="D1678" s="36" t="s">
        <v>1286</v>
      </c>
      <c r="E1678" s="170" t="s">
        <v>1284</v>
      </c>
      <c r="F1678" s="170"/>
      <c r="G1678" s="45" t="s">
        <v>211</v>
      </c>
      <c r="H1678" s="55">
        <v>1</v>
      </c>
      <c r="I1678" s="56">
        <v>6.69</v>
      </c>
      <c r="J1678" s="56">
        <v>6.69</v>
      </c>
    </row>
    <row r="1679" spans="1:10" ht="38.25" x14ac:dyDescent="0.2">
      <c r="A1679" s="45" t="s">
        <v>666</v>
      </c>
      <c r="B1679" s="45" t="s">
        <v>1291</v>
      </c>
      <c r="C1679" s="45" t="s">
        <v>20</v>
      </c>
      <c r="D1679" s="36" t="s">
        <v>1292</v>
      </c>
      <c r="E1679" s="170" t="s">
        <v>1284</v>
      </c>
      <c r="F1679" s="170"/>
      <c r="G1679" s="45" t="s">
        <v>211</v>
      </c>
      <c r="H1679" s="55">
        <v>1</v>
      </c>
      <c r="I1679" s="56">
        <v>26.72</v>
      </c>
      <c r="J1679" s="56">
        <v>26.72</v>
      </c>
    </row>
    <row r="1680" spans="1:10" ht="25.5" x14ac:dyDescent="0.2">
      <c r="A1680" s="40"/>
      <c r="B1680" s="40"/>
      <c r="C1680" s="40"/>
      <c r="D1680" s="50"/>
      <c r="E1680" s="40" t="s">
        <v>686</v>
      </c>
      <c r="F1680" s="59">
        <v>10.7</v>
      </c>
      <c r="G1680" s="40" t="s">
        <v>687</v>
      </c>
      <c r="H1680" s="59">
        <v>0</v>
      </c>
      <c r="I1680" s="40" t="s">
        <v>688</v>
      </c>
      <c r="J1680" s="59">
        <v>10.7</v>
      </c>
    </row>
    <row r="1681" spans="1:10" ht="25.5" x14ac:dyDescent="0.2">
      <c r="A1681" s="40"/>
      <c r="B1681" s="40"/>
      <c r="C1681" s="40"/>
      <c r="D1681" s="50"/>
      <c r="E1681" s="40" t="s">
        <v>689</v>
      </c>
      <c r="F1681" s="59">
        <v>9.6199999999999992</v>
      </c>
      <c r="G1681" s="40"/>
      <c r="H1681" s="172" t="s">
        <v>690</v>
      </c>
      <c r="I1681" s="172"/>
      <c r="J1681" s="59">
        <v>43.03</v>
      </c>
    </row>
    <row r="1682" spans="1:10" ht="26.25" thickBot="1" x14ac:dyDescent="0.25">
      <c r="A1682" s="32"/>
      <c r="B1682" s="32"/>
      <c r="C1682" s="32"/>
      <c r="D1682" s="31"/>
      <c r="E1682" s="32"/>
      <c r="F1682" s="32"/>
      <c r="G1682" s="32" t="s">
        <v>691</v>
      </c>
      <c r="H1682" s="60">
        <v>3</v>
      </c>
      <c r="I1682" s="32" t="s">
        <v>692</v>
      </c>
      <c r="J1682" s="61">
        <v>129.09</v>
      </c>
    </row>
    <row r="1683" spans="1:10" ht="15" thickTop="1" x14ac:dyDescent="0.2">
      <c r="A1683" s="47"/>
      <c r="B1683" s="47"/>
      <c r="C1683" s="47"/>
      <c r="D1683" s="38"/>
      <c r="E1683" s="47"/>
      <c r="F1683" s="47"/>
      <c r="G1683" s="47"/>
      <c r="H1683" s="47"/>
      <c r="I1683" s="47"/>
      <c r="J1683" s="47"/>
    </row>
    <row r="1684" spans="1:10" ht="15" x14ac:dyDescent="0.2">
      <c r="A1684" s="43"/>
      <c r="B1684" s="43" t="s">
        <v>7</v>
      </c>
      <c r="C1684" s="43" t="s">
        <v>8</v>
      </c>
      <c r="D1684" s="34" t="s">
        <v>9</v>
      </c>
      <c r="E1684" s="174" t="s">
        <v>663</v>
      </c>
      <c r="F1684" s="174"/>
      <c r="G1684" s="43" t="s">
        <v>10</v>
      </c>
      <c r="H1684" s="43" t="s">
        <v>11</v>
      </c>
      <c r="I1684" s="43" t="s">
        <v>12</v>
      </c>
      <c r="J1684" s="43" t="s">
        <v>14</v>
      </c>
    </row>
    <row r="1685" spans="1:10" ht="25.5" x14ac:dyDescent="0.2">
      <c r="A1685" s="48" t="s">
        <v>676</v>
      </c>
      <c r="B1685" s="48" t="s">
        <v>499</v>
      </c>
      <c r="C1685" s="48" t="s">
        <v>20</v>
      </c>
      <c r="D1685" s="39" t="s">
        <v>500</v>
      </c>
      <c r="E1685" s="180" t="s">
        <v>679</v>
      </c>
      <c r="F1685" s="180"/>
      <c r="G1685" s="48" t="s">
        <v>211</v>
      </c>
      <c r="H1685" s="64">
        <v>1</v>
      </c>
      <c r="I1685" s="65">
        <v>3.06</v>
      </c>
      <c r="J1685" s="65">
        <v>3.06</v>
      </c>
    </row>
    <row r="1686" spans="1:10" ht="25.5" x14ac:dyDescent="0.2">
      <c r="A1686" s="40"/>
      <c r="B1686" s="40"/>
      <c r="C1686" s="40"/>
      <c r="D1686" s="50"/>
      <c r="E1686" s="40" t="s">
        <v>686</v>
      </c>
      <c r="F1686" s="59">
        <v>0</v>
      </c>
      <c r="G1686" s="40" t="s">
        <v>687</v>
      </c>
      <c r="H1686" s="59">
        <v>0</v>
      </c>
      <c r="I1686" s="40" t="s">
        <v>688</v>
      </c>
      <c r="J1686" s="59">
        <v>0</v>
      </c>
    </row>
    <row r="1687" spans="1:10" ht="25.5" x14ac:dyDescent="0.2">
      <c r="A1687" s="40"/>
      <c r="B1687" s="40"/>
      <c r="C1687" s="40"/>
      <c r="D1687" s="50"/>
      <c r="E1687" s="40" t="s">
        <v>689</v>
      </c>
      <c r="F1687" s="59">
        <v>0.88</v>
      </c>
      <c r="G1687" s="40"/>
      <c r="H1687" s="172" t="s">
        <v>690</v>
      </c>
      <c r="I1687" s="172"/>
      <c r="J1687" s="59">
        <v>3.94</v>
      </c>
    </row>
    <row r="1688" spans="1:10" ht="26.25" thickBot="1" x14ac:dyDescent="0.25">
      <c r="A1688" s="32"/>
      <c r="B1688" s="32"/>
      <c r="C1688" s="32"/>
      <c r="D1688" s="31"/>
      <c r="E1688" s="32"/>
      <c r="F1688" s="32"/>
      <c r="G1688" s="32" t="s">
        <v>691</v>
      </c>
      <c r="H1688" s="60">
        <v>39</v>
      </c>
      <c r="I1688" s="32" t="s">
        <v>692</v>
      </c>
      <c r="J1688" s="61">
        <v>153.66</v>
      </c>
    </row>
    <row r="1689" spans="1:10" ht="15" thickTop="1" x14ac:dyDescent="0.2">
      <c r="A1689" s="47"/>
      <c r="B1689" s="47"/>
      <c r="C1689" s="47"/>
      <c r="D1689" s="38"/>
      <c r="E1689" s="47"/>
      <c r="F1689" s="47"/>
      <c r="G1689" s="47"/>
      <c r="H1689" s="47"/>
      <c r="I1689" s="47"/>
      <c r="J1689" s="47"/>
    </row>
    <row r="1690" spans="1:10" ht="15" x14ac:dyDescent="0.2">
      <c r="A1690" s="43" t="s">
        <v>501</v>
      </c>
      <c r="B1690" s="43" t="s">
        <v>7</v>
      </c>
      <c r="C1690" s="43" t="s">
        <v>8</v>
      </c>
      <c r="D1690" s="34" t="s">
        <v>9</v>
      </c>
      <c r="E1690" s="174" t="s">
        <v>663</v>
      </c>
      <c r="F1690" s="174"/>
      <c r="G1690" s="43" t="s">
        <v>10</v>
      </c>
      <c r="H1690" s="43" t="s">
        <v>11</v>
      </c>
      <c r="I1690" s="43" t="s">
        <v>12</v>
      </c>
      <c r="J1690" s="43" t="s">
        <v>14</v>
      </c>
    </row>
    <row r="1691" spans="1:10" ht="38.25" x14ac:dyDescent="0.2">
      <c r="A1691" s="44" t="s">
        <v>664</v>
      </c>
      <c r="B1691" s="44" t="s">
        <v>502</v>
      </c>
      <c r="C1691" s="44" t="s">
        <v>20</v>
      </c>
      <c r="D1691" s="35" t="s">
        <v>503</v>
      </c>
      <c r="E1691" s="175" t="s">
        <v>1284</v>
      </c>
      <c r="F1691" s="175"/>
      <c r="G1691" s="44" t="s">
        <v>211</v>
      </c>
      <c r="H1691" s="53">
        <v>1</v>
      </c>
      <c r="I1691" s="54">
        <v>22.34</v>
      </c>
      <c r="J1691" s="54">
        <v>22.34</v>
      </c>
    </row>
    <row r="1692" spans="1:10" ht="38.25" x14ac:dyDescent="0.2">
      <c r="A1692" s="45" t="s">
        <v>666</v>
      </c>
      <c r="B1692" s="45" t="s">
        <v>1293</v>
      </c>
      <c r="C1692" s="45" t="s">
        <v>20</v>
      </c>
      <c r="D1692" s="36" t="s">
        <v>1294</v>
      </c>
      <c r="E1692" s="170" t="s">
        <v>1284</v>
      </c>
      <c r="F1692" s="170"/>
      <c r="G1692" s="45" t="s">
        <v>211</v>
      </c>
      <c r="H1692" s="55">
        <v>1</v>
      </c>
      <c r="I1692" s="56">
        <v>15.65</v>
      </c>
      <c r="J1692" s="56">
        <v>15.65</v>
      </c>
    </row>
    <row r="1693" spans="1:10" ht="38.25" x14ac:dyDescent="0.2">
      <c r="A1693" s="45" t="s">
        <v>666</v>
      </c>
      <c r="B1693" s="45" t="s">
        <v>1285</v>
      </c>
      <c r="C1693" s="45" t="s">
        <v>20</v>
      </c>
      <c r="D1693" s="36" t="s">
        <v>1286</v>
      </c>
      <c r="E1693" s="170" t="s">
        <v>1284</v>
      </c>
      <c r="F1693" s="170"/>
      <c r="G1693" s="45" t="s">
        <v>211</v>
      </c>
      <c r="H1693" s="55">
        <v>1</v>
      </c>
      <c r="I1693" s="56">
        <v>6.69</v>
      </c>
      <c r="J1693" s="56">
        <v>6.69</v>
      </c>
    </row>
    <row r="1694" spans="1:10" ht="25.5" x14ac:dyDescent="0.2">
      <c r="A1694" s="40"/>
      <c r="B1694" s="40"/>
      <c r="C1694" s="40"/>
      <c r="D1694" s="50"/>
      <c r="E1694" s="40" t="s">
        <v>686</v>
      </c>
      <c r="F1694" s="59">
        <v>7.11</v>
      </c>
      <c r="G1694" s="40" t="s">
        <v>687</v>
      </c>
      <c r="H1694" s="59">
        <v>0</v>
      </c>
      <c r="I1694" s="40" t="s">
        <v>688</v>
      </c>
      <c r="J1694" s="59">
        <v>7.11</v>
      </c>
    </row>
    <row r="1695" spans="1:10" ht="25.5" x14ac:dyDescent="0.2">
      <c r="A1695" s="40"/>
      <c r="B1695" s="40"/>
      <c r="C1695" s="40"/>
      <c r="D1695" s="50"/>
      <c r="E1695" s="40" t="s">
        <v>689</v>
      </c>
      <c r="F1695" s="59">
        <v>6.43</v>
      </c>
      <c r="G1695" s="40"/>
      <c r="H1695" s="172" t="s">
        <v>690</v>
      </c>
      <c r="I1695" s="172"/>
      <c r="J1695" s="59">
        <v>28.77</v>
      </c>
    </row>
    <row r="1696" spans="1:10" ht="26.25" thickBot="1" x14ac:dyDescent="0.25">
      <c r="A1696" s="32"/>
      <c r="B1696" s="32"/>
      <c r="C1696" s="32"/>
      <c r="D1696" s="31"/>
      <c r="E1696" s="32"/>
      <c r="F1696" s="32"/>
      <c r="G1696" s="32" t="s">
        <v>691</v>
      </c>
      <c r="H1696" s="60">
        <v>27</v>
      </c>
      <c r="I1696" s="32" t="s">
        <v>692</v>
      </c>
      <c r="J1696" s="61">
        <v>776.79</v>
      </c>
    </row>
    <row r="1697" spans="1:10" ht="15" thickTop="1" x14ac:dyDescent="0.2">
      <c r="A1697" s="47"/>
      <c r="B1697" s="47"/>
      <c r="C1697" s="47"/>
      <c r="D1697" s="38"/>
      <c r="E1697" s="47"/>
      <c r="F1697" s="47"/>
      <c r="G1697" s="47"/>
      <c r="H1697" s="47"/>
      <c r="I1697" s="47"/>
      <c r="J1697" s="47"/>
    </row>
    <row r="1698" spans="1:10" ht="15" x14ac:dyDescent="0.2">
      <c r="A1698" s="43" t="s">
        <v>504</v>
      </c>
      <c r="B1698" s="43" t="s">
        <v>7</v>
      </c>
      <c r="C1698" s="43" t="s">
        <v>8</v>
      </c>
      <c r="D1698" s="34" t="s">
        <v>9</v>
      </c>
      <c r="E1698" s="174" t="s">
        <v>663</v>
      </c>
      <c r="F1698" s="174"/>
      <c r="G1698" s="43" t="s">
        <v>10</v>
      </c>
      <c r="H1698" s="43" t="s">
        <v>11</v>
      </c>
      <c r="I1698" s="43" t="s">
        <v>12</v>
      </c>
      <c r="J1698" s="43" t="s">
        <v>14</v>
      </c>
    </row>
    <row r="1699" spans="1:10" ht="38.25" x14ac:dyDescent="0.2">
      <c r="A1699" s="44" t="s">
        <v>664</v>
      </c>
      <c r="B1699" s="44" t="s">
        <v>505</v>
      </c>
      <c r="C1699" s="44" t="s">
        <v>20</v>
      </c>
      <c r="D1699" s="35" t="s">
        <v>506</v>
      </c>
      <c r="E1699" s="175" t="s">
        <v>1284</v>
      </c>
      <c r="F1699" s="175"/>
      <c r="G1699" s="44" t="s">
        <v>211</v>
      </c>
      <c r="H1699" s="53">
        <v>1</v>
      </c>
      <c r="I1699" s="54">
        <v>24.82</v>
      </c>
      <c r="J1699" s="54">
        <v>24.82</v>
      </c>
    </row>
    <row r="1700" spans="1:10" ht="38.25" x14ac:dyDescent="0.2">
      <c r="A1700" s="45" t="s">
        <v>666</v>
      </c>
      <c r="B1700" s="45" t="s">
        <v>1295</v>
      </c>
      <c r="C1700" s="45" t="s">
        <v>20</v>
      </c>
      <c r="D1700" s="36" t="s">
        <v>1296</v>
      </c>
      <c r="E1700" s="170" t="s">
        <v>1284</v>
      </c>
      <c r="F1700" s="170"/>
      <c r="G1700" s="45" t="s">
        <v>211</v>
      </c>
      <c r="H1700" s="55">
        <v>1</v>
      </c>
      <c r="I1700" s="56">
        <v>18.13</v>
      </c>
      <c r="J1700" s="56">
        <v>18.13</v>
      </c>
    </row>
    <row r="1701" spans="1:10" ht="38.25" x14ac:dyDescent="0.2">
      <c r="A1701" s="45" t="s">
        <v>666</v>
      </c>
      <c r="B1701" s="45" t="s">
        <v>1285</v>
      </c>
      <c r="C1701" s="45" t="s">
        <v>20</v>
      </c>
      <c r="D1701" s="36" t="s">
        <v>1286</v>
      </c>
      <c r="E1701" s="170" t="s">
        <v>1284</v>
      </c>
      <c r="F1701" s="170"/>
      <c r="G1701" s="45" t="s">
        <v>211</v>
      </c>
      <c r="H1701" s="55">
        <v>1</v>
      </c>
      <c r="I1701" s="56">
        <v>6.69</v>
      </c>
      <c r="J1701" s="56">
        <v>6.69</v>
      </c>
    </row>
    <row r="1702" spans="1:10" ht="25.5" x14ac:dyDescent="0.2">
      <c r="A1702" s="40"/>
      <c r="B1702" s="40"/>
      <c r="C1702" s="40"/>
      <c r="D1702" s="50"/>
      <c r="E1702" s="40" t="s">
        <v>686</v>
      </c>
      <c r="F1702" s="59">
        <v>8.81</v>
      </c>
      <c r="G1702" s="40" t="s">
        <v>687</v>
      </c>
      <c r="H1702" s="59">
        <v>0</v>
      </c>
      <c r="I1702" s="40" t="s">
        <v>688</v>
      </c>
      <c r="J1702" s="59">
        <v>8.81</v>
      </c>
    </row>
    <row r="1703" spans="1:10" ht="25.5" x14ac:dyDescent="0.2">
      <c r="A1703" s="40"/>
      <c r="B1703" s="40"/>
      <c r="C1703" s="40"/>
      <c r="D1703" s="50"/>
      <c r="E1703" s="40" t="s">
        <v>689</v>
      </c>
      <c r="F1703" s="59">
        <v>7.15</v>
      </c>
      <c r="G1703" s="40"/>
      <c r="H1703" s="172" t="s">
        <v>690</v>
      </c>
      <c r="I1703" s="172"/>
      <c r="J1703" s="59">
        <v>31.97</v>
      </c>
    </row>
    <row r="1704" spans="1:10" ht="26.25" thickBot="1" x14ac:dyDescent="0.25">
      <c r="A1704" s="32"/>
      <c r="B1704" s="32"/>
      <c r="C1704" s="32"/>
      <c r="D1704" s="31"/>
      <c r="E1704" s="32"/>
      <c r="F1704" s="32"/>
      <c r="G1704" s="32" t="s">
        <v>691</v>
      </c>
      <c r="H1704" s="60">
        <v>9</v>
      </c>
      <c r="I1704" s="32" t="s">
        <v>692</v>
      </c>
      <c r="J1704" s="61">
        <v>287.73</v>
      </c>
    </row>
    <row r="1705" spans="1:10" ht="15" thickTop="1" x14ac:dyDescent="0.2">
      <c r="A1705" s="47"/>
      <c r="B1705" s="47"/>
      <c r="C1705" s="47"/>
      <c r="D1705" s="38"/>
      <c r="E1705" s="47"/>
      <c r="F1705" s="47"/>
      <c r="G1705" s="47"/>
      <c r="H1705" s="47"/>
      <c r="I1705" s="47"/>
      <c r="J1705" s="47"/>
    </row>
    <row r="1706" spans="1:10" ht="15" x14ac:dyDescent="0.2">
      <c r="A1706" s="43" t="s">
        <v>507</v>
      </c>
      <c r="B1706" s="43" t="s">
        <v>7</v>
      </c>
      <c r="C1706" s="43" t="s">
        <v>8</v>
      </c>
      <c r="D1706" s="34" t="s">
        <v>9</v>
      </c>
      <c r="E1706" s="174" t="s">
        <v>663</v>
      </c>
      <c r="F1706" s="174"/>
      <c r="G1706" s="43" t="s">
        <v>10</v>
      </c>
      <c r="H1706" s="43" t="s">
        <v>11</v>
      </c>
      <c r="I1706" s="43" t="s">
        <v>12</v>
      </c>
      <c r="J1706" s="43" t="s">
        <v>14</v>
      </c>
    </row>
    <row r="1707" spans="1:10" ht="38.25" x14ac:dyDescent="0.2">
      <c r="A1707" s="44" t="s">
        <v>664</v>
      </c>
      <c r="B1707" s="44" t="s">
        <v>508</v>
      </c>
      <c r="C1707" s="44" t="s">
        <v>20</v>
      </c>
      <c r="D1707" s="35" t="s">
        <v>509</v>
      </c>
      <c r="E1707" s="175" t="s">
        <v>1284</v>
      </c>
      <c r="F1707" s="175"/>
      <c r="G1707" s="44" t="s">
        <v>211</v>
      </c>
      <c r="H1707" s="53">
        <v>1</v>
      </c>
      <c r="I1707" s="54">
        <v>35.92</v>
      </c>
      <c r="J1707" s="54">
        <v>35.92</v>
      </c>
    </row>
    <row r="1708" spans="1:10" ht="38.25" x14ac:dyDescent="0.2">
      <c r="A1708" s="45" t="s">
        <v>666</v>
      </c>
      <c r="B1708" s="45" t="s">
        <v>1297</v>
      </c>
      <c r="C1708" s="45" t="s">
        <v>20</v>
      </c>
      <c r="D1708" s="36" t="s">
        <v>1298</v>
      </c>
      <c r="E1708" s="170" t="s">
        <v>1284</v>
      </c>
      <c r="F1708" s="170"/>
      <c r="G1708" s="45" t="s">
        <v>211</v>
      </c>
      <c r="H1708" s="55">
        <v>1</v>
      </c>
      <c r="I1708" s="56">
        <v>29.23</v>
      </c>
      <c r="J1708" s="56">
        <v>29.23</v>
      </c>
    </row>
    <row r="1709" spans="1:10" ht="38.25" x14ac:dyDescent="0.2">
      <c r="A1709" s="45" t="s">
        <v>666</v>
      </c>
      <c r="B1709" s="45" t="s">
        <v>1285</v>
      </c>
      <c r="C1709" s="45" t="s">
        <v>20</v>
      </c>
      <c r="D1709" s="36" t="s">
        <v>1286</v>
      </c>
      <c r="E1709" s="170" t="s">
        <v>1284</v>
      </c>
      <c r="F1709" s="170"/>
      <c r="G1709" s="45" t="s">
        <v>211</v>
      </c>
      <c r="H1709" s="55">
        <v>1</v>
      </c>
      <c r="I1709" s="56">
        <v>6.69</v>
      </c>
      <c r="J1709" s="56">
        <v>6.69</v>
      </c>
    </row>
    <row r="1710" spans="1:10" ht="25.5" x14ac:dyDescent="0.2">
      <c r="A1710" s="40"/>
      <c r="B1710" s="40"/>
      <c r="C1710" s="40"/>
      <c r="D1710" s="50"/>
      <c r="E1710" s="40" t="s">
        <v>686</v>
      </c>
      <c r="F1710" s="59">
        <v>11.15</v>
      </c>
      <c r="G1710" s="40" t="s">
        <v>687</v>
      </c>
      <c r="H1710" s="59">
        <v>0</v>
      </c>
      <c r="I1710" s="40" t="s">
        <v>688</v>
      </c>
      <c r="J1710" s="59">
        <v>11.15</v>
      </c>
    </row>
    <row r="1711" spans="1:10" ht="25.5" x14ac:dyDescent="0.2">
      <c r="A1711" s="40"/>
      <c r="B1711" s="40"/>
      <c r="C1711" s="40"/>
      <c r="D1711" s="50"/>
      <c r="E1711" s="40" t="s">
        <v>689</v>
      </c>
      <c r="F1711" s="59">
        <v>10.35</v>
      </c>
      <c r="G1711" s="40"/>
      <c r="H1711" s="172" t="s">
        <v>690</v>
      </c>
      <c r="I1711" s="172"/>
      <c r="J1711" s="59">
        <v>46.27</v>
      </c>
    </row>
    <row r="1712" spans="1:10" ht="26.25" thickBot="1" x14ac:dyDescent="0.25">
      <c r="A1712" s="32"/>
      <c r="B1712" s="32"/>
      <c r="C1712" s="32"/>
      <c r="D1712" s="31"/>
      <c r="E1712" s="32"/>
      <c r="F1712" s="32"/>
      <c r="G1712" s="32" t="s">
        <v>691</v>
      </c>
      <c r="H1712" s="60">
        <v>1</v>
      </c>
      <c r="I1712" s="32" t="s">
        <v>692</v>
      </c>
      <c r="J1712" s="61">
        <v>46.27</v>
      </c>
    </row>
    <row r="1713" spans="1:10" ht="15" thickTop="1" x14ac:dyDescent="0.2">
      <c r="A1713" s="47"/>
      <c r="B1713" s="47"/>
      <c r="C1713" s="47"/>
      <c r="D1713" s="38"/>
      <c r="E1713" s="47"/>
      <c r="F1713" s="47"/>
      <c r="G1713" s="47"/>
      <c r="H1713" s="47"/>
      <c r="I1713" s="47"/>
      <c r="J1713" s="47"/>
    </row>
    <row r="1714" spans="1:10" ht="15" x14ac:dyDescent="0.2">
      <c r="A1714" s="43" t="s">
        <v>510</v>
      </c>
      <c r="B1714" s="43" t="s">
        <v>7</v>
      </c>
      <c r="C1714" s="43" t="s">
        <v>8</v>
      </c>
      <c r="D1714" s="34" t="s">
        <v>9</v>
      </c>
      <c r="E1714" s="174" t="s">
        <v>663</v>
      </c>
      <c r="F1714" s="174"/>
      <c r="G1714" s="43" t="s">
        <v>10</v>
      </c>
      <c r="H1714" s="43" t="s">
        <v>11</v>
      </c>
      <c r="I1714" s="43" t="s">
        <v>12</v>
      </c>
      <c r="J1714" s="43" t="s">
        <v>14</v>
      </c>
    </row>
    <row r="1715" spans="1:10" ht="38.25" x14ac:dyDescent="0.2">
      <c r="A1715" s="44" t="s">
        <v>664</v>
      </c>
      <c r="B1715" s="44" t="s">
        <v>511</v>
      </c>
      <c r="C1715" s="44" t="s">
        <v>20</v>
      </c>
      <c r="D1715" s="35" t="s">
        <v>512</v>
      </c>
      <c r="E1715" s="175" t="s">
        <v>1284</v>
      </c>
      <c r="F1715" s="175"/>
      <c r="G1715" s="44" t="s">
        <v>211</v>
      </c>
      <c r="H1715" s="53">
        <v>1</v>
      </c>
      <c r="I1715" s="54">
        <v>33.36</v>
      </c>
      <c r="J1715" s="54">
        <v>33.36</v>
      </c>
    </row>
    <row r="1716" spans="1:10" ht="38.25" x14ac:dyDescent="0.2">
      <c r="A1716" s="45" t="s">
        <v>666</v>
      </c>
      <c r="B1716" s="45" t="s">
        <v>1299</v>
      </c>
      <c r="C1716" s="45" t="s">
        <v>20</v>
      </c>
      <c r="D1716" s="36" t="s">
        <v>1300</v>
      </c>
      <c r="E1716" s="170" t="s">
        <v>1284</v>
      </c>
      <c r="F1716" s="170"/>
      <c r="G1716" s="45" t="s">
        <v>211</v>
      </c>
      <c r="H1716" s="55">
        <v>1</v>
      </c>
      <c r="I1716" s="56">
        <v>26.67</v>
      </c>
      <c r="J1716" s="56">
        <v>26.67</v>
      </c>
    </row>
    <row r="1717" spans="1:10" ht="38.25" x14ac:dyDescent="0.2">
      <c r="A1717" s="45" t="s">
        <v>666</v>
      </c>
      <c r="B1717" s="45" t="s">
        <v>1285</v>
      </c>
      <c r="C1717" s="45" t="s">
        <v>20</v>
      </c>
      <c r="D1717" s="36" t="s">
        <v>1286</v>
      </c>
      <c r="E1717" s="170" t="s">
        <v>1284</v>
      </c>
      <c r="F1717" s="170"/>
      <c r="G1717" s="45" t="s">
        <v>211</v>
      </c>
      <c r="H1717" s="55">
        <v>1</v>
      </c>
      <c r="I1717" s="56">
        <v>6.69</v>
      </c>
      <c r="J1717" s="56">
        <v>6.69</v>
      </c>
    </row>
    <row r="1718" spans="1:10" ht="25.5" x14ac:dyDescent="0.2">
      <c r="A1718" s="40"/>
      <c r="B1718" s="40"/>
      <c r="C1718" s="40"/>
      <c r="D1718" s="50"/>
      <c r="E1718" s="40" t="s">
        <v>686</v>
      </c>
      <c r="F1718" s="59">
        <v>13.17</v>
      </c>
      <c r="G1718" s="40" t="s">
        <v>687</v>
      </c>
      <c r="H1718" s="59">
        <v>0</v>
      </c>
      <c r="I1718" s="40" t="s">
        <v>688</v>
      </c>
      <c r="J1718" s="59">
        <v>13.17</v>
      </c>
    </row>
    <row r="1719" spans="1:10" ht="25.5" x14ac:dyDescent="0.2">
      <c r="A1719" s="40"/>
      <c r="B1719" s="40"/>
      <c r="C1719" s="40"/>
      <c r="D1719" s="50"/>
      <c r="E1719" s="40" t="s">
        <v>689</v>
      </c>
      <c r="F1719" s="59">
        <v>9.61</v>
      </c>
      <c r="G1719" s="40"/>
      <c r="H1719" s="172" t="s">
        <v>690</v>
      </c>
      <c r="I1719" s="172"/>
      <c r="J1719" s="59">
        <v>42.97</v>
      </c>
    </row>
    <row r="1720" spans="1:10" ht="26.25" thickBot="1" x14ac:dyDescent="0.25">
      <c r="A1720" s="32"/>
      <c r="B1720" s="32"/>
      <c r="C1720" s="32"/>
      <c r="D1720" s="31"/>
      <c r="E1720" s="32"/>
      <c r="F1720" s="32"/>
      <c r="G1720" s="32" t="s">
        <v>691</v>
      </c>
      <c r="H1720" s="60">
        <v>7</v>
      </c>
      <c r="I1720" s="32" t="s">
        <v>692</v>
      </c>
      <c r="J1720" s="61">
        <v>300.79000000000002</v>
      </c>
    </row>
    <row r="1721" spans="1:10" ht="15" thickTop="1" x14ac:dyDescent="0.2">
      <c r="A1721" s="47"/>
      <c r="B1721" s="47"/>
      <c r="C1721" s="47"/>
      <c r="D1721" s="38"/>
      <c r="E1721" s="47"/>
      <c r="F1721" s="47"/>
      <c r="G1721" s="47"/>
      <c r="H1721" s="47"/>
      <c r="I1721" s="47"/>
      <c r="J1721" s="47"/>
    </row>
    <row r="1722" spans="1:10" ht="15" x14ac:dyDescent="0.2">
      <c r="A1722" s="43" t="s">
        <v>513</v>
      </c>
      <c r="B1722" s="43" t="s">
        <v>7</v>
      </c>
      <c r="C1722" s="43" t="s">
        <v>8</v>
      </c>
      <c r="D1722" s="34" t="s">
        <v>9</v>
      </c>
      <c r="E1722" s="174" t="s">
        <v>663</v>
      </c>
      <c r="F1722" s="174"/>
      <c r="G1722" s="43" t="s">
        <v>10</v>
      </c>
      <c r="H1722" s="43" t="s">
        <v>11</v>
      </c>
      <c r="I1722" s="43" t="s">
        <v>12</v>
      </c>
      <c r="J1722" s="43" t="s">
        <v>14</v>
      </c>
    </row>
    <row r="1723" spans="1:10" ht="38.25" x14ac:dyDescent="0.2">
      <c r="A1723" s="44" t="s">
        <v>664</v>
      </c>
      <c r="B1723" s="44" t="s">
        <v>514</v>
      </c>
      <c r="C1723" s="44" t="s">
        <v>20</v>
      </c>
      <c r="D1723" s="35" t="s">
        <v>515</v>
      </c>
      <c r="E1723" s="175" t="s">
        <v>1284</v>
      </c>
      <c r="F1723" s="175"/>
      <c r="G1723" s="44" t="s">
        <v>211</v>
      </c>
      <c r="H1723" s="53">
        <v>1</v>
      </c>
      <c r="I1723" s="54">
        <v>111.82</v>
      </c>
      <c r="J1723" s="54">
        <v>111.82</v>
      </c>
    </row>
    <row r="1724" spans="1:10" ht="25.5" x14ac:dyDescent="0.2">
      <c r="A1724" s="45" t="s">
        <v>666</v>
      </c>
      <c r="B1724" s="45" t="s">
        <v>1280</v>
      </c>
      <c r="C1724" s="45" t="s">
        <v>20</v>
      </c>
      <c r="D1724" s="36" t="s">
        <v>1281</v>
      </c>
      <c r="E1724" s="170" t="s">
        <v>672</v>
      </c>
      <c r="F1724" s="170"/>
      <c r="G1724" s="45" t="s">
        <v>673</v>
      </c>
      <c r="H1724" s="55">
        <v>1.5233000000000001</v>
      </c>
      <c r="I1724" s="56">
        <v>19.04</v>
      </c>
      <c r="J1724" s="56">
        <v>29</v>
      </c>
    </row>
    <row r="1725" spans="1:10" ht="25.5" x14ac:dyDescent="0.2">
      <c r="A1725" s="45" t="s">
        <v>666</v>
      </c>
      <c r="B1725" s="45" t="s">
        <v>1282</v>
      </c>
      <c r="C1725" s="45" t="s">
        <v>20</v>
      </c>
      <c r="D1725" s="36" t="s">
        <v>1283</v>
      </c>
      <c r="E1725" s="170" t="s">
        <v>672</v>
      </c>
      <c r="F1725" s="170"/>
      <c r="G1725" s="45" t="s">
        <v>673</v>
      </c>
      <c r="H1725" s="55">
        <v>1.5233000000000001</v>
      </c>
      <c r="I1725" s="56">
        <v>14.99</v>
      </c>
      <c r="J1725" s="56">
        <v>22.83</v>
      </c>
    </row>
    <row r="1726" spans="1:10" ht="38.25" x14ac:dyDescent="0.2">
      <c r="A1726" s="46" t="s">
        <v>676</v>
      </c>
      <c r="B1726" s="46" t="s">
        <v>1301</v>
      </c>
      <c r="C1726" s="46" t="s">
        <v>20</v>
      </c>
      <c r="D1726" s="37" t="s">
        <v>1302</v>
      </c>
      <c r="E1726" s="171" t="s">
        <v>679</v>
      </c>
      <c r="F1726" s="171"/>
      <c r="G1726" s="46" t="s">
        <v>211</v>
      </c>
      <c r="H1726" s="57">
        <v>4</v>
      </c>
      <c r="I1726" s="58">
        <v>0.28000000000000003</v>
      </c>
      <c r="J1726" s="58">
        <v>1.1200000000000001</v>
      </c>
    </row>
    <row r="1727" spans="1:10" ht="38.25" x14ac:dyDescent="0.2">
      <c r="A1727" s="46" t="s">
        <v>676</v>
      </c>
      <c r="B1727" s="46" t="s">
        <v>1303</v>
      </c>
      <c r="C1727" s="46" t="s">
        <v>20</v>
      </c>
      <c r="D1727" s="37" t="s">
        <v>1304</v>
      </c>
      <c r="E1727" s="171" t="s">
        <v>679</v>
      </c>
      <c r="F1727" s="171"/>
      <c r="G1727" s="46" t="s">
        <v>211</v>
      </c>
      <c r="H1727" s="57">
        <v>1</v>
      </c>
      <c r="I1727" s="58">
        <v>58.87</v>
      </c>
      <c r="J1727" s="58">
        <v>58.87</v>
      </c>
    </row>
    <row r="1728" spans="1:10" ht="25.5" x14ac:dyDescent="0.2">
      <c r="A1728" s="40"/>
      <c r="B1728" s="40"/>
      <c r="C1728" s="40"/>
      <c r="D1728" s="50"/>
      <c r="E1728" s="40" t="s">
        <v>686</v>
      </c>
      <c r="F1728" s="59">
        <v>35.29</v>
      </c>
      <c r="G1728" s="40" t="s">
        <v>687</v>
      </c>
      <c r="H1728" s="59">
        <v>0</v>
      </c>
      <c r="I1728" s="40" t="s">
        <v>688</v>
      </c>
      <c r="J1728" s="59">
        <v>35.29</v>
      </c>
    </row>
    <row r="1729" spans="1:10" ht="25.5" x14ac:dyDescent="0.2">
      <c r="A1729" s="40"/>
      <c r="B1729" s="40"/>
      <c r="C1729" s="40"/>
      <c r="D1729" s="50"/>
      <c r="E1729" s="40" t="s">
        <v>689</v>
      </c>
      <c r="F1729" s="59">
        <v>32.22</v>
      </c>
      <c r="G1729" s="40"/>
      <c r="H1729" s="172" t="s">
        <v>690</v>
      </c>
      <c r="I1729" s="172"/>
      <c r="J1729" s="59">
        <v>144.04</v>
      </c>
    </row>
    <row r="1730" spans="1:10" ht="26.25" thickBot="1" x14ac:dyDescent="0.25">
      <c r="A1730" s="32"/>
      <c r="B1730" s="32"/>
      <c r="C1730" s="32"/>
      <c r="D1730" s="31"/>
      <c r="E1730" s="32"/>
      <c r="F1730" s="32"/>
      <c r="G1730" s="32" t="s">
        <v>691</v>
      </c>
      <c r="H1730" s="60">
        <v>1</v>
      </c>
      <c r="I1730" s="32" t="s">
        <v>692</v>
      </c>
      <c r="J1730" s="61">
        <v>144.04</v>
      </c>
    </row>
    <row r="1731" spans="1:10" ht="15" thickTop="1" x14ac:dyDescent="0.2">
      <c r="A1731" s="47"/>
      <c r="B1731" s="47"/>
      <c r="C1731" s="47"/>
      <c r="D1731" s="38"/>
      <c r="E1731" s="47"/>
      <c r="F1731" s="47"/>
      <c r="G1731" s="47"/>
      <c r="H1731" s="47"/>
      <c r="I1731" s="47"/>
      <c r="J1731" s="47"/>
    </row>
    <row r="1732" spans="1:10" ht="15" x14ac:dyDescent="0.2">
      <c r="A1732" s="43" t="s">
        <v>516</v>
      </c>
      <c r="B1732" s="43" t="s">
        <v>7</v>
      </c>
      <c r="C1732" s="43" t="s">
        <v>8</v>
      </c>
      <c r="D1732" s="34" t="s">
        <v>9</v>
      </c>
      <c r="E1732" s="174" t="s">
        <v>663</v>
      </c>
      <c r="F1732" s="174"/>
      <c r="G1732" s="43" t="s">
        <v>10</v>
      </c>
      <c r="H1732" s="43" t="s">
        <v>11</v>
      </c>
      <c r="I1732" s="43" t="s">
        <v>12</v>
      </c>
      <c r="J1732" s="43" t="s">
        <v>14</v>
      </c>
    </row>
    <row r="1733" spans="1:10" ht="51" x14ac:dyDescent="0.2">
      <c r="A1733" s="44" t="s">
        <v>664</v>
      </c>
      <c r="B1733" s="44" t="s">
        <v>517</v>
      </c>
      <c r="C1733" s="44" t="s">
        <v>20</v>
      </c>
      <c r="D1733" s="35" t="s">
        <v>518</v>
      </c>
      <c r="E1733" s="175" t="s">
        <v>1284</v>
      </c>
      <c r="F1733" s="175"/>
      <c r="G1733" s="44" t="s">
        <v>211</v>
      </c>
      <c r="H1733" s="53">
        <v>1</v>
      </c>
      <c r="I1733" s="54">
        <v>846.87</v>
      </c>
      <c r="J1733" s="54">
        <v>846.87</v>
      </c>
    </row>
    <row r="1734" spans="1:10" ht="51" x14ac:dyDescent="0.2">
      <c r="A1734" s="45" t="s">
        <v>666</v>
      </c>
      <c r="B1734" s="45" t="s">
        <v>1305</v>
      </c>
      <c r="C1734" s="45" t="s">
        <v>20</v>
      </c>
      <c r="D1734" s="36" t="s">
        <v>1306</v>
      </c>
      <c r="E1734" s="170" t="s">
        <v>672</v>
      </c>
      <c r="F1734" s="170"/>
      <c r="G1734" s="45" t="s">
        <v>47</v>
      </c>
      <c r="H1734" s="55">
        <v>1.89E-2</v>
      </c>
      <c r="I1734" s="56">
        <v>688.61</v>
      </c>
      <c r="J1734" s="56">
        <v>13.01</v>
      </c>
    </row>
    <row r="1735" spans="1:10" ht="25.5" x14ac:dyDescent="0.2">
      <c r="A1735" s="45" t="s">
        <v>666</v>
      </c>
      <c r="B1735" s="45" t="s">
        <v>1280</v>
      </c>
      <c r="C1735" s="45" t="s">
        <v>20</v>
      </c>
      <c r="D1735" s="36" t="s">
        <v>1281</v>
      </c>
      <c r="E1735" s="170" t="s">
        <v>672</v>
      </c>
      <c r="F1735" s="170"/>
      <c r="G1735" s="45" t="s">
        <v>673</v>
      </c>
      <c r="H1735" s="55">
        <v>0.63839999999999997</v>
      </c>
      <c r="I1735" s="56">
        <v>19.04</v>
      </c>
      <c r="J1735" s="56">
        <v>12.15</v>
      </c>
    </row>
    <row r="1736" spans="1:10" ht="25.5" x14ac:dyDescent="0.2">
      <c r="A1736" s="45" t="s">
        <v>666</v>
      </c>
      <c r="B1736" s="45" t="s">
        <v>1282</v>
      </c>
      <c r="C1736" s="45" t="s">
        <v>20</v>
      </c>
      <c r="D1736" s="36" t="s">
        <v>1283</v>
      </c>
      <c r="E1736" s="170" t="s">
        <v>672</v>
      </c>
      <c r="F1736" s="170"/>
      <c r="G1736" s="45" t="s">
        <v>673</v>
      </c>
      <c r="H1736" s="55">
        <v>0.63839999999999997</v>
      </c>
      <c r="I1736" s="56">
        <v>14.99</v>
      </c>
      <c r="J1736" s="56">
        <v>9.56</v>
      </c>
    </row>
    <row r="1737" spans="1:10" ht="38.25" x14ac:dyDescent="0.2">
      <c r="A1737" s="46" t="s">
        <v>676</v>
      </c>
      <c r="B1737" s="46" t="s">
        <v>1307</v>
      </c>
      <c r="C1737" s="46" t="s">
        <v>20</v>
      </c>
      <c r="D1737" s="37" t="s">
        <v>1308</v>
      </c>
      <c r="E1737" s="171" t="s">
        <v>679</v>
      </c>
      <c r="F1737" s="171"/>
      <c r="G1737" s="46" t="s">
        <v>211</v>
      </c>
      <c r="H1737" s="57">
        <v>1</v>
      </c>
      <c r="I1737" s="58">
        <v>812.15</v>
      </c>
      <c r="J1737" s="58">
        <v>812.15</v>
      </c>
    </row>
    <row r="1738" spans="1:10" ht="25.5" x14ac:dyDescent="0.2">
      <c r="A1738" s="40"/>
      <c r="B1738" s="40"/>
      <c r="C1738" s="40"/>
      <c r="D1738" s="50"/>
      <c r="E1738" s="40" t="s">
        <v>686</v>
      </c>
      <c r="F1738" s="59">
        <v>16.84</v>
      </c>
      <c r="G1738" s="40" t="s">
        <v>687</v>
      </c>
      <c r="H1738" s="59">
        <v>0</v>
      </c>
      <c r="I1738" s="40" t="s">
        <v>688</v>
      </c>
      <c r="J1738" s="59">
        <v>16.84</v>
      </c>
    </row>
    <row r="1739" spans="1:10" ht="25.5" x14ac:dyDescent="0.2">
      <c r="A1739" s="40"/>
      <c r="B1739" s="40"/>
      <c r="C1739" s="40"/>
      <c r="D1739" s="50"/>
      <c r="E1739" s="40" t="s">
        <v>689</v>
      </c>
      <c r="F1739" s="59">
        <v>244.06</v>
      </c>
      <c r="G1739" s="40"/>
      <c r="H1739" s="172" t="s">
        <v>690</v>
      </c>
      <c r="I1739" s="172"/>
      <c r="J1739" s="59">
        <v>1090.93</v>
      </c>
    </row>
    <row r="1740" spans="1:10" ht="26.25" thickBot="1" x14ac:dyDescent="0.25">
      <c r="A1740" s="32"/>
      <c r="B1740" s="32"/>
      <c r="C1740" s="32"/>
      <c r="D1740" s="31"/>
      <c r="E1740" s="32"/>
      <c r="F1740" s="32"/>
      <c r="G1740" s="32" t="s">
        <v>691</v>
      </c>
      <c r="H1740" s="60">
        <v>1</v>
      </c>
      <c r="I1740" s="32" t="s">
        <v>692</v>
      </c>
      <c r="J1740" s="61">
        <v>1090.93</v>
      </c>
    </row>
    <row r="1741" spans="1:10" ht="15" thickTop="1" x14ac:dyDescent="0.2">
      <c r="A1741" s="47"/>
      <c r="B1741" s="47"/>
      <c r="C1741" s="47"/>
      <c r="D1741" s="38"/>
      <c r="E1741" s="47"/>
      <c r="F1741" s="47"/>
      <c r="G1741" s="47"/>
      <c r="H1741" s="47"/>
      <c r="I1741" s="47"/>
      <c r="J1741" s="47"/>
    </row>
    <row r="1742" spans="1:10" ht="15" x14ac:dyDescent="0.2">
      <c r="A1742" s="43" t="s">
        <v>519</v>
      </c>
      <c r="B1742" s="43" t="s">
        <v>7</v>
      </c>
      <c r="C1742" s="43" t="s">
        <v>8</v>
      </c>
      <c r="D1742" s="34" t="s">
        <v>9</v>
      </c>
      <c r="E1742" s="174" t="s">
        <v>663</v>
      </c>
      <c r="F1742" s="174"/>
      <c r="G1742" s="43" t="s">
        <v>10</v>
      </c>
      <c r="H1742" s="43" t="s">
        <v>11</v>
      </c>
      <c r="I1742" s="43" t="s">
        <v>12</v>
      </c>
      <c r="J1742" s="43" t="s">
        <v>14</v>
      </c>
    </row>
    <row r="1743" spans="1:10" ht="25.5" x14ac:dyDescent="0.2">
      <c r="A1743" s="44" t="s">
        <v>664</v>
      </c>
      <c r="B1743" s="44" t="s">
        <v>520</v>
      </c>
      <c r="C1743" s="44" t="s">
        <v>20</v>
      </c>
      <c r="D1743" s="35" t="s">
        <v>521</v>
      </c>
      <c r="E1743" s="175" t="s">
        <v>1284</v>
      </c>
      <c r="F1743" s="175"/>
      <c r="G1743" s="44" t="s">
        <v>211</v>
      </c>
      <c r="H1743" s="53">
        <v>1</v>
      </c>
      <c r="I1743" s="54">
        <v>11.81</v>
      </c>
      <c r="J1743" s="54">
        <v>11.81</v>
      </c>
    </row>
    <row r="1744" spans="1:10" ht="25.5" x14ac:dyDescent="0.2">
      <c r="A1744" s="45" t="s">
        <v>666</v>
      </c>
      <c r="B1744" s="45" t="s">
        <v>1280</v>
      </c>
      <c r="C1744" s="45" t="s">
        <v>20</v>
      </c>
      <c r="D1744" s="36" t="s">
        <v>1281</v>
      </c>
      <c r="E1744" s="170" t="s">
        <v>672</v>
      </c>
      <c r="F1744" s="170"/>
      <c r="G1744" s="45" t="s">
        <v>673</v>
      </c>
      <c r="H1744" s="55">
        <v>9.11E-2</v>
      </c>
      <c r="I1744" s="56">
        <v>19.04</v>
      </c>
      <c r="J1744" s="56">
        <v>1.73</v>
      </c>
    </row>
    <row r="1745" spans="1:10" ht="25.5" x14ac:dyDescent="0.2">
      <c r="A1745" s="45" t="s">
        <v>666</v>
      </c>
      <c r="B1745" s="45" t="s">
        <v>1282</v>
      </c>
      <c r="C1745" s="45" t="s">
        <v>20</v>
      </c>
      <c r="D1745" s="36" t="s">
        <v>1283</v>
      </c>
      <c r="E1745" s="170" t="s">
        <v>672</v>
      </c>
      <c r="F1745" s="170"/>
      <c r="G1745" s="45" t="s">
        <v>673</v>
      </c>
      <c r="H1745" s="55">
        <v>9.11E-2</v>
      </c>
      <c r="I1745" s="56">
        <v>14.99</v>
      </c>
      <c r="J1745" s="56">
        <v>1.36</v>
      </c>
    </row>
    <row r="1746" spans="1:10" x14ac:dyDescent="0.2">
      <c r="A1746" s="46" t="s">
        <v>676</v>
      </c>
      <c r="B1746" s="46" t="s">
        <v>1309</v>
      </c>
      <c r="C1746" s="46" t="s">
        <v>20</v>
      </c>
      <c r="D1746" s="37" t="s">
        <v>1310</v>
      </c>
      <c r="E1746" s="171" t="s">
        <v>679</v>
      </c>
      <c r="F1746" s="171"/>
      <c r="G1746" s="46" t="s">
        <v>211</v>
      </c>
      <c r="H1746" s="57">
        <v>1</v>
      </c>
      <c r="I1746" s="58">
        <v>7.83</v>
      </c>
      <c r="J1746" s="58">
        <v>7.83</v>
      </c>
    </row>
    <row r="1747" spans="1:10" ht="38.25" x14ac:dyDescent="0.2">
      <c r="A1747" s="46" t="s">
        <v>676</v>
      </c>
      <c r="B1747" s="46" t="s">
        <v>1311</v>
      </c>
      <c r="C1747" s="46" t="s">
        <v>20</v>
      </c>
      <c r="D1747" s="37" t="s">
        <v>1312</v>
      </c>
      <c r="E1747" s="171" t="s">
        <v>679</v>
      </c>
      <c r="F1747" s="171"/>
      <c r="G1747" s="46" t="s">
        <v>211</v>
      </c>
      <c r="H1747" s="57">
        <v>1</v>
      </c>
      <c r="I1747" s="58">
        <v>0.89</v>
      </c>
      <c r="J1747" s="58">
        <v>0.89</v>
      </c>
    </row>
    <row r="1748" spans="1:10" ht="25.5" x14ac:dyDescent="0.2">
      <c r="A1748" s="40"/>
      <c r="B1748" s="40"/>
      <c r="C1748" s="40"/>
      <c r="D1748" s="50"/>
      <c r="E1748" s="40" t="s">
        <v>686</v>
      </c>
      <c r="F1748" s="59">
        <v>2.1</v>
      </c>
      <c r="G1748" s="40" t="s">
        <v>687</v>
      </c>
      <c r="H1748" s="59">
        <v>0</v>
      </c>
      <c r="I1748" s="40" t="s">
        <v>688</v>
      </c>
      <c r="J1748" s="59">
        <v>2.1</v>
      </c>
    </row>
    <row r="1749" spans="1:10" ht="25.5" x14ac:dyDescent="0.2">
      <c r="A1749" s="40"/>
      <c r="B1749" s="40"/>
      <c r="C1749" s="40"/>
      <c r="D1749" s="50"/>
      <c r="E1749" s="40" t="s">
        <v>689</v>
      </c>
      <c r="F1749" s="59">
        <v>3.4</v>
      </c>
      <c r="G1749" s="40"/>
      <c r="H1749" s="172" t="s">
        <v>690</v>
      </c>
      <c r="I1749" s="172"/>
      <c r="J1749" s="59">
        <v>15.21</v>
      </c>
    </row>
    <row r="1750" spans="1:10" ht="26.25" thickBot="1" x14ac:dyDescent="0.25">
      <c r="A1750" s="32"/>
      <c r="B1750" s="32"/>
      <c r="C1750" s="32"/>
      <c r="D1750" s="31"/>
      <c r="E1750" s="32"/>
      <c r="F1750" s="32"/>
      <c r="G1750" s="32" t="s">
        <v>691</v>
      </c>
      <c r="H1750" s="60">
        <v>2</v>
      </c>
      <c r="I1750" s="32" t="s">
        <v>692</v>
      </c>
      <c r="J1750" s="61">
        <v>30.42</v>
      </c>
    </row>
    <row r="1751" spans="1:10" ht="15" thickTop="1" x14ac:dyDescent="0.2">
      <c r="A1751" s="47"/>
      <c r="B1751" s="47"/>
      <c r="C1751" s="47"/>
      <c r="D1751" s="38"/>
      <c r="E1751" s="47"/>
      <c r="F1751" s="47"/>
      <c r="G1751" s="47"/>
      <c r="H1751" s="47"/>
      <c r="I1751" s="47"/>
      <c r="J1751" s="47"/>
    </row>
    <row r="1752" spans="1:10" ht="15" x14ac:dyDescent="0.2">
      <c r="A1752" s="43" t="s">
        <v>522</v>
      </c>
      <c r="B1752" s="43" t="s">
        <v>7</v>
      </c>
      <c r="C1752" s="43" t="s">
        <v>8</v>
      </c>
      <c r="D1752" s="34" t="s">
        <v>9</v>
      </c>
      <c r="E1752" s="174" t="s">
        <v>663</v>
      </c>
      <c r="F1752" s="174"/>
      <c r="G1752" s="43" t="s">
        <v>10</v>
      </c>
      <c r="H1752" s="43" t="s">
        <v>11</v>
      </c>
      <c r="I1752" s="43" t="s">
        <v>12</v>
      </c>
      <c r="J1752" s="43" t="s">
        <v>14</v>
      </c>
    </row>
    <row r="1753" spans="1:10" ht="25.5" x14ac:dyDescent="0.2">
      <c r="A1753" s="44" t="s">
        <v>664</v>
      </c>
      <c r="B1753" s="44" t="s">
        <v>523</v>
      </c>
      <c r="C1753" s="44" t="s">
        <v>20</v>
      </c>
      <c r="D1753" s="35" t="s">
        <v>524</v>
      </c>
      <c r="E1753" s="175" t="s">
        <v>1284</v>
      </c>
      <c r="F1753" s="175"/>
      <c r="G1753" s="44" t="s">
        <v>211</v>
      </c>
      <c r="H1753" s="53">
        <v>1</v>
      </c>
      <c r="I1753" s="54">
        <v>10.82</v>
      </c>
      <c r="J1753" s="54">
        <v>10.82</v>
      </c>
    </row>
    <row r="1754" spans="1:10" ht="25.5" x14ac:dyDescent="0.2">
      <c r="A1754" s="45" t="s">
        <v>666</v>
      </c>
      <c r="B1754" s="45" t="s">
        <v>1280</v>
      </c>
      <c r="C1754" s="45" t="s">
        <v>20</v>
      </c>
      <c r="D1754" s="36" t="s">
        <v>1281</v>
      </c>
      <c r="E1754" s="170" t="s">
        <v>672</v>
      </c>
      <c r="F1754" s="170"/>
      <c r="G1754" s="45" t="s">
        <v>673</v>
      </c>
      <c r="H1754" s="55">
        <v>6.6299999999999998E-2</v>
      </c>
      <c r="I1754" s="56">
        <v>19.04</v>
      </c>
      <c r="J1754" s="56">
        <v>1.26</v>
      </c>
    </row>
    <row r="1755" spans="1:10" ht="25.5" x14ac:dyDescent="0.2">
      <c r="A1755" s="45" t="s">
        <v>666</v>
      </c>
      <c r="B1755" s="45" t="s">
        <v>1282</v>
      </c>
      <c r="C1755" s="45" t="s">
        <v>20</v>
      </c>
      <c r="D1755" s="36" t="s">
        <v>1283</v>
      </c>
      <c r="E1755" s="170" t="s">
        <v>672</v>
      </c>
      <c r="F1755" s="170"/>
      <c r="G1755" s="45" t="s">
        <v>673</v>
      </c>
      <c r="H1755" s="55">
        <v>6.6299999999999998E-2</v>
      </c>
      <c r="I1755" s="56">
        <v>14.99</v>
      </c>
      <c r="J1755" s="56">
        <v>0.99</v>
      </c>
    </row>
    <row r="1756" spans="1:10" x14ac:dyDescent="0.2">
      <c r="A1756" s="46" t="s">
        <v>676</v>
      </c>
      <c r="B1756" s="46" t="s">
        <v>1309</v>
      </c>
      <c r="C1756" s="46" t="s">
        <v>20</v>
      </c>
      <c r="D1756" s="37" t="s">
        <v>1310</v>
      </c>
      <c r="E1756" s="171" t="s">
        <v>679</v>
      </c>
      <c r="F1756" s="171"/>
      <c r="G1756" s="46" t="s">
        <v>211</v>
      </c>
      <c r="H1756" s="57">
        <v>1</v>
      </c>
      <c r="I1756" s="58">
        <v>7.83</v>
      </c>
      <c r="J1756" s="58">
        <v>7.83</v>
      </c>
    </row>
    <row r="1757" spans="1:10" ht="38.25" x14ac:dyDescent="0.2">
      <c r="A1757" s="46" t="s">
        <v>676</v>
      </c>
      <c r="B1757" s="46" t="s">
        <v>1313</v>
      </c>
      <c r="C1757" s="46" t="s">
        <v>20</v>
      </c>
      <c r="D1757" s="37" t="s">
        <v>1314</v>
      </c>
      <c r="E1757" s="171" t="s">
        <v>679</v>
      </c>
      <c r="F1757" s="171"/>
      <c r="G1757" s="46" t="s">
        <v>211</v>
      </c>
      <c r="H1757" s="57">
        <v>1</v>
      </c>
      <c r="I1757" s="58">
        <v>0.74</v>
      </c>
      <c r="J1757" s="58">
        <v>0.74</v>
      </c>
    </row>
    <row r="1758" spans="1:10" ht="25.5" x14ac:dyDescent="0.2">
      <c r="A1758" s="40"/>
      <c r="B1758" s="40"/>
      <c r="C1758" s="40"/>
      <c r="D1758" s="50"/>
      <c r="E1758" s="40" t="s">
        <v>686</v>
      </c>
      <c r="F1758" s="59">
        <v>1.53</v>
      </c>
      <c r="G1758" s="40" t="s">
        <v>687</v>
      </c>
      <c r="H1758" s="59">
        <v>0</v>
      </c>
      <c r="I1758" s="40" t="s">
        <v>688</v>
      </c>
      <c r="J1758" s="59">
        <v>1.53</v>
      </c>
    </row>
    <row r="1759" spans="1:10" ht="25.5" x14ac:dyDescent="0.2">
      <c r="A1759" s="40"/>
      <c r="B1759" s="40"/>
      <c r="C1759" s="40"/>
      <c r="D1759" s="50"/>
      <c r="E1759" s="40" t="s">
        <v>689</v>
      </c>
      <c r="F1759" s="59">
        <v>3.11</v>
      </c>
      <c r="G1759" s="40"/>
      <c r="H1759" s="172" t="s">
        <v>690</v>
      </c>
      <c r="I1759" s="172"/>
      <c r="J1759" s="59">
        <v>13.93</v>
      </c>
    </row>
    <row r="1760" spans="1:10" ht="26.25" thickBot="1" x14ac:dyDescent="0.25">
      <c r="A1760" s="32"/>
      <c r="B1760" s="32"/>
      <c r="C1760" s="32"/>
      <c r="D1760" s="31"/>
      <c r="E1760" s="32"/>
      <c r="F1760" s="32"/>
      <c r="G1760" s="32" t="s">
        <v>691</v>
      </c>
      <c r="H1760" s="60">
        <v>7</v>
      </c>
      <c r="I1760" s="32" t="s">
        <v>692</v>
      </c>
      <c r="J1760" s="61">
        <v>97.51</v>
      </c>
    </row>
    <row r="1761" spans="1:10" ht="15" thickTop="1" x14ac:dyDescent="0.2">
      <c r="A1761" s="47"/>
      <c r="B1761" s="47"/>
      <c r="C1761" s="47"/>
      <c r="D1761" s="38"/>
      <c r="E1761" s="47"/>
      <c r="F1761" s="47"/>
      <c r="G1761" s="47"/>
      <c r="H1761" s="47"/>
      <c r="I1761" s="47"/>
      <c r="J1761" s="47"/>
    </row>
    <row r="1762" spans="1:10" ht="15" x14ac:dyDescent="0.2">
      <c r="A1762" s="43" t="s">
        <v>525</v>
      </c>
      <c r="B1762" s="43" t="s">
        <v>7</v>
      </c>
      <c r="C1762" s="43" t="s">
        <v>8</v>
      </c>
      <c r="D1762" s="34" t="s">
        <v>9</v>
      </c>
      <c r="E1762" s="174" t="s">
        <v>663</v>
      </c>
      <c r="F1762" s="174"/>
      <c r="G1762" s="43" t="s">
        <v>10</v>
      </c>
      <c r="H1762" s="43" t="s">
        <v>11</v>
      </c>
      <c r="I1762" s="43" t="s">
        <v>12</v>
      </c>
      <c r="J1762" s="43" t="s">
        <v>14</v>
      </c>
    </row>
    <row r="1763" spans="1:10" ht="25.5" x14ac:dyDescent="0.2">
      <c r="A1763" s="44" t="s">
        <v>664</v>
      </c>
      <c r="B1763" s="44" t="s">
        <v>526</v>
      </c>
      <c r="C1763" s="44" t="s">
        <v>20</v>
      </c>
      <c r="D1763" s="35" t="s">
        <v>527</v>
      </c>
      <c r="E1763" s="175" t="s">
        <v>1284</v>
      </c>
      <c r="F1763" s="175"/>
      <c r="G1763" s="44" t="s">
        <v>211</v>
      </c>
      <c r="H1763" s="53">
        <v>1</v>
      </c>
      <c r="I1763" s="54">
        <v>10.82</v>
      </c>
      <c r="J1763" s="54">
        <v>10.82</v>
      </c>
    </row>
    <row r="1764" spans="1:10" ht="25.5" x14ac:dyDescent="0.2">
      <c r="A1764" s="45" t="s">
        <v>666</v>
      </c>
      <c r="B1764" s="45" t="s">
        <v>1280</v>
      </c>
      <c r="C1764" s="45" t="s">
        <v>20</v>
      </c>
      <c r="D1764" s="36" t="s">
        <v>1281</v>
      </c>
      <c r="E1764" s="170" t="s">
        <v>672</v>
      </c>
      <c r="F1764" s="170"/>
      <c r="G1764" s="45" t="s">
        <v>673</v>
      </c>
      <c r="H1764" s="55">
        <v>6.6299999999999998E-2</v>
      </c>
      <c r="I1764" s="56">
        <v>19.04</v>
      </c>
      <c r="J1764" s="56">
        <v>1.26</v>
      </c>
    </row>
    <row r="1765" spans="1:10" ht="25.5" x14ac:dyDescent="0.2">
      <c r="A1765" s="45" t="s">
        <v>666</v>
      </c>
      <c r="B1765" s="45" t="s">
        <v>1282</v>
      </c>
      <c r="C1765" s="45" t="s">
        <v>20</v>
      </c>
      <c r="D1765" s="36" t="s">
        <v>1283</v>
      </c>
      <c r="E1765" s="170" t="s">
        <v>672</v>
      </c>
      <c r="F1765" s="170"/>
      <c r="G1765" s="45" t="s">
        <v>673</v>
      </c>
      <c r="H1765" s="55">
        <v>6.6299999999999998E-2</v>
      </c>
      <c r="I1765" s="56">
        <v>14.99</v>
      </c>
      <c r="J1765" s="56">
        <v>0.99</v>
      </c>
    </row>
    <row r="1766" spans="1:10" x14ac:dyDescent="0.2">
      <c r="A1766" s="46" t="s">
        <v>676</v>
      </c>
      <c r="B1766" s="46" t="s">
        <v>1309</v>
      </c>
      <c r="C1766" s="46" t="s">
        <v>20</v>
      </c>
      <c r="D1766" s="37" t="s">
        <v>1310</v>
      </c>
      <c r="E1766" s="171" t="s">
        <v>679</v>
      </c>
      <c r="F1766" s="171"/>
      <c r="G1766" s="46" t="s">
        <v>211</v>
      </c>
      <c r="H1766" s="57">
        <v>1</v>
      </c>
      <c r="I1766" s="58">
        <v>7.83</v>
      </c>
      <c r="J1766" s="58">
        <v>7.83</v>
      </c>
    </row>
    <row r="1767" spans="1:10" ht="38.25" x14ac:dyDescent="0.2">
      <c r="A1767" s="46" t="s">
        <v>676</v>
      </c>
      <c r="B1767" s="46" t="s">
        <v>1313</v>
      </c>
      <c r="C1767" s="46" t="s">
        <v>20</v>
      </c>
      <c r="D1767" s="37" t="s">
        <v>1314</v>
      </c>
      <c r="E1767" s="171" t="s">
        <v>679</v>
      </c>
      <c r="F1767" s="171"/>
      <c r="G1767" s="46" t="s">
        <v>211</v>
      </c>
      <c r="H1767" s="57">
        <v>1</v>
      </c>
      <c r="I1767" s="58">
        <v>0.74</v>
      </c>
      <c r="J1767" s="58">
        <v>0.74</v>
      </c>
    </row>
    <row r="1768" spans="1:10" ht="25.5" x14ac:dyDescent="0.2">
      <c r="A1768" s="40"/>
      <c r="B1768" s="40"/>
      <c r="C1768" s="40"/>
      <c r="D1768" s="50"/>
      <c r="E1768" s="40" t="s">
        <v>686</v>
      </c>
      <c r="F1768" s="59">
        <v>1.53</v>
      </c>
      <c r="G1768" s="40" t="s">
        <v>687</v>
      </c>
      <c r="H1768" s="59">
        <v>0</v>
      </c>
      <c r="I1768" s="40" t="s">
        <v>688</v>
      </c>
      <c r="J1768" s="59">
        <v>1.53</v>
      </c>
    </row>
    <row r="1769" spans="1:10" ht="25.5" x14ac:dyDescent="0.2">
      <c r="A1769" s="40"/>
      <c r="B1769" s="40"/>
      <c r="C1769" s="40"/>
      <c r="D1769" s="50"/>
      <c r="E1769" s="40" t="s">
        <v>689</v>
      </c>
      <c r="F1769" s="59">
        <v>3.11</v>
      </c>
      <c r="G1769" s="40"/>
      <c r="H1769" s="172" t="s">
        <v>690</v>
      </c>
      <c r="I1769" s="172"/>
      <c r="J1769" s="59">
        <v>13.93</v>
      </c>
    </row>
    <row r="1770" spans="1:10" ht="26.25" thickBot="1" x14ac:dyDescent="0.25">
      <c r="A1770" s="32"/>
      <c r="B1770" s="32"/>
      <c r="C1770" s="32"/>
      <c r="D1770" s="31"/>
      <c r="E1770" s="32"/>
      <c r="F1770" s="32"/>
      <c r="G1770" s="32" t="s">
        <v>691</v>
      </c>
      <c r="H1770" s="60">
        <v>3</v>
      </c>
      <c r="I1770" s="32" t="s">
        <v>692</v>
      </c>
      <c r="J1770" s="61">
        <v>41.79</v>
      </c>
    </row>
    <row r="1771" spans="1:10" ht="15" thickTop="1" x14ac:dyDescent="0.2">
      <c r="A1771" s="47"/>
      <c r="B1771" s="47"/>
      <c r="C1771" s="47"/>
      <c r="D1771" s="38"/>
      <c r="E1771" s="47"/>
      <c r="F1771" s="47"/>
      <c r="G1771" s="47"/>
      <c r="H1771" s="47"/>
      <c r="I1771" s="47"/>
      <c r="J1771" s="47"/>
    </row>
    <row r="1772" spans="1:10" ht="15" x14ac:dyDescent="0.2">
      <c r="A1772" s="43" t="s">
        <v>528</v>
      </c>
      <c r="B1772" s="43" t="s">
        <v>7</v>
      </c>
      <c r="C1772" s="43" t="s">
        <v>8</v>
      </c>
      <c r="D1772" s="34" t="s">
        <v>9</v>
      </c>
      <c r="E1772" s="174" t="s">
        <v>663</v>
      </c>
      <c r="F1772" s="174"/>
      <c r="G1772" s="43" t="s">
        <v>10</v>
      </c>
      <c r="H1772" s="43" t="s">
        <v>11</v>
      </c>
      <c r="I1772" s="43" t="s">
        <v>12</v>
      </c>
      <c r="J1772" s="43" t="s">
        <v>14</v>
      </c>
    </row>
    <row r="1773" spans="1:10" ht="25.5" x14ac:dyDescent="0.2">
      <c r="A1773" s="44" t="s">
        <v>664</v>
      </c>
      <c r="B1773" s="44" t="s">
        <v>529</v>
      </c>
      <c r="C1773" s="44" t="s">
        <v>20</v>
      </c>
      <c r="D1773" s="35" t="s">
        <v>530</v>
      </c>
      <c r="E1773" s="175" t="s">
        <v>1284</v>
      </c>
      <c r="F1773" s="175"/>
      <c r="G1773" s="44" t="s">
        <v>211</v>
      </c>
      <c r="H1773" s="53">
        <v>1</v>
      </c>
      <c r="I1773" s="54">
        <v>50.9</v>
      </c>
      <c r="J1773" s="54">
        <v>50.9</v>
      </c>
    </row>
    <row r="1774" spans="1:10" ht="25.5" x14ac:dyDescent="0.2">
      <c r="A1774" s="45" t="s">
        <v>666</v>
      </c>
      <c r="B1774" s="45" t="s">
        <v>1280</v>
      </c>
      <c r="C1774" s="45" t="s">
        <v>20</v>
      </c>
      <c r="D1774" s="36" t="s">
        <v>1281</v>
      </c>
      <c r="E1774" s="170" t="s">
        <v>672</v>
      </c>
      <c r="F1774" s="170"/>
      <c r="G1774" s="45" t="s">
        <v>673</v>
      </c>
      <c r="H1774" s="55">
        <v>0.13250000000000001</v>
      </c>
      <c r="I1774" s="56">
        <v>19.04</v>
      </c>
      <c r="J1774" s="56">
        <v>2.52</v>
      </c>
    </row>
    <row r="1775" spans="1:10" ht="25.5" x14ac:dyDescent="0.2">
      <c r="A1775" s="45" t="s">
        <v>666</v>
      </c>
      <c r="B1775" s="45" t="s">
        <v>1282</v>
      </c>
      <c r="C1775" s="45" t="s">
        <v>20</v>
      </c>
      <c r="D1775" s="36" t="s">
        <v>1283</v>
      </c>
      <c r="E1775" s="170" t="s">
        <v>672</v>
      </c>
      <c r="F1775" s="170"/>
      <c r="G1775" s="45" t="s">
        <v>673</v>
      </c>
      <c r="H1775" s="55">
        <v>0.13250000000000001</v>
      </c>
      <c r="I1775" s="56">
        <v>14.99</v>
      </c>
      <c r="J1775" s="56">
        <v>1.98</v>
      </c>
    </row>
    <row r="1776" spans="1:10" x14ac:dyDescent="0.2">
      <c r="A1776" s="46" t="s">
        <v>676</v>
      </c>
      <c r="B1776" s="46" t="s">
        <v>1315</v>
      </c>
      <c r="C1776" s="46" t="s">
        <v>20</v>
      </c>
      <c r="D1776" s="37" t="s">
        <v>1316</v>
      </c>
      <c r="E1776" s="171" t="s">
        <v>679</v>
      </c>
      <c r="F1776" s="171"/>
      <c r="G1776" s="46" t="s">
        <v>211</v>
      </c>
      <c r="H1776" s="57">
        <v>1</v>
      </c>
      <c r="I1776" s="58">
        <v>44.92</v>
      </c>
      <c r="J1776" s="58">
        <v>44.92</v>
      </c>
    </row>
    <row r="1777" spans="1:10" ht="38.25" x14ac:dyDescent="0.2">
      <c r="A1777" s="46" t="s">
        <v>676</v>
      </c>
      <c r="B1777" s="46" t="s">
        <v>1313</v>
      </c>
      <c r="C1777" s="46" t="s">
        <v>20</v>
      </c>
      <c r="D1777" s="37" t="s">
        <v>1314</v>
      </c>
      <c r="E1777" s="171" t="s">
        <v>679</v>
      </c>
      <c r="F1777" s="171"/>
      <c r="G1777" s="46" t="s">
        <v>211</v>
      </c>
      <c r="H1777" s="57">
        <v>2</v>
      </c>
      <c r="I1777" s="58">
        <v>0.74</v>
      </c>
      <c r="J1777" s="58">
        <v>1.48</v>
      </c>
    </row>
    <row r="1778" spans="1:10" ht="25.5" x14ac:dyDescent="0.2">
      <c r="A1778" s="40"/>
      <c r="B1778" s="40"/>
      <c r="C1778" s="40"/>
      <c r="D1778" s="50"/>
      <c r="E1778" s="40" t="s">
        <v>686</v>
      </c>
      <c r="F1778" s="59">
        <v>3.06</v>
      </c>
      <c r="G1778" s="40" t="s">
        <v>687</v>
      </c>
      <c r="H1778" s="59">
        <v>0</v>
      </c>
      <c r="I1778" s="40" t="s">
        <v>688</v>
      </c>
      <c r="J1778" s="59">
        <v>3.06</v>
      </c>
    </row>
    <row r="1779" spans="1:10" ht="25.5" x14ac:dyDescent="0.2">
      <c r="A1779" s="40"/>
      <c r="B1779" s="40"/>
      <c r="C1779" s="40"/>
      <c r="D1779" s="50"/>
      <c r="E1779" s="40" t="s">
        <v>689</v>
      </c>
      <c r="F1779" s="59">
        <v>14.66</v>
      </c>
      <c r="G1779" s="40"/>
      <c r="H1779" s="172" t="s">
        <v>690</v>
      </c>
      <c r="I1779" s="172"/>
      <c r="J1779" s="59">
        <v>65.56</v>
      </c>
    </row>
    <row r="1780" spans="1:10" ht="26.25" thickBot="1" x14ac:dyDescent="0.25">
      <c r="A1780" s="32"/>
      <c r="B1780" s="32"/>
      <c r="C1780" s="32"/>
      <c r="D1780" s="31"/>
      <c r="E1780" s="32"/>
      <c r="F1780" s="32"/>
      <c r="G1780" s="32" t="s">
        <v>691</v>
      </c>
      <c r="H1780" s="60">
        <v>3</v>
      </c>
      <c r="I1780" s="32" t="s">
        <v>692</v>
      </c>
      <c r="J1780" s="61">
        <v>196.68</v>
      </c>
    </row>
    <row r="1781" spans="1:10" ht="15" thickTop="1" x14ac:dyDescent="0.2">
      <c r="A1781" s="47"/>
      <c r="B1781" s="47"/>
      <c r="C1781" s="47"/>
      <c r="D1781" s="38"/>
      <c r="E1781" s="47"/>
      <c r="F1781" s="47"/>
      <c r="G1781" s="47"/>
      <c r="H1781" s="47"/>
      <c r="I1781" s="47"/>
      <c r="J1781" s="47"/>
    </row>
    <row r="1782" spans="1:10" ht="15" x14ac:dyDescent="0.2">
      <c r="A1782" s="43" t="s">
        <v>531</v>
      </c>
      <c r="B1782" s="43" t="s">
        <v>7</v>
      </c>
      <c r="C1782" s="43" t="s">
        <v>8</v>
      </c>
      <c r="D1782" s="34" t="s">
        <v>9</v>
      </c>
      <c r="E1782" s="174" t="s">
        <v>663</v>
      </c>
      <c r="F1782" s="174"/>
      <c r="G1782" s="43" t="s">
        <v>10</v>
      </c>
      <c r="H1782" s="43" t="s">
        <v>11</v>
      </c>
      <c r="I1782" s="43" t="s">
        <v>12</v>
      </c>
      <c r="J1782" s="43" t="s">
        <v>14</v>
      </c>
    </row>
    <row r="1783" spans="1:10" ht="25.5" x14ac:dyDescent="0.2">
      <c r="A1783" s="44" t="s">
        <v>664</v>
      </c>
      <c r="B1783" s="44" t="s">
        <v>532</v>
      </c>
      <c r="C1783" s="44" t="s">
        <v>20</v>
      </c>
      <c r="D1783" s="35" t="s">
        <v>533</v>
      </c>
      <c r="E1783" s="175" t="s">
        <v>1284</v>
      </c>
      <c r="F1783" s="175"/>
      <c r="G1783" s="44" t="s">
        <v>211</v>
      </c>
      <c r="H1783" s="53">
        <v>1</v>
      </c>
      <c r="I1783" s="54">
        <v>127.36</v>
      </c>
      <c r="J1783" s="54">
        <v>127.36</v>
      </c>
    </row>
    <row r="1784" spans="1:10" ht="25.5" x14ac:dyDescent="0.2">
      <c r="A1784" s="45" t="s">
        <v>666</v>
      </c>
      <c r="B1784" s="45" t="s">
        <v>1280</v>
      </c>
      <c r="C1784" s="45" t="s">
        <v>20</v>
      </c>
      <c r="D1784" s="36" t="s">
        <v>1281</v>
      </c>
      <c r="E1784" s="170" t="s">
        <v>672</v>
      </c>
      <c r="F1784" s="170"/>
      <c r="G1784" s="45" t="s">
        <v>673</v>
      </c>
      <c r="H1784" s="55">
        <v>0.78300000000000003</v>
      </c>
      <c r="I1784" s="56">
        <v>19.04</v>
      </c>
      <c r="J1784" s="56">
        <v>14.9</v>
      </c>
    </row>
    <row r="1785" spans="1:10" ht="25.5" x14ac:dyDescent="0.2">
      <c r="A1785" s="45" t="s">
        <v>666</v>
      </c>
      <c r="B1785" s="45" t="s">
        <v>1282</v>
      </c>
      <c r="C1785" s="45" t="s">
        <v>20</v>
      </c>
      <c r="D1785" s="36" t="s">
        <v>1283</v>
      </c>
      <c r="E1785" s="170" t="s">
        <v>672</v>
      </c>
      <c r="F1785" s="170"/>
      <c r="G1785" s="45" t="s">
        <v>673</v>
      </c>
      <c r="H1785" s="55">
        <v>0.78300000000000003</v>
      </c>
      <c r="I1785" s="56">
        <v>14.99</v>
      </c>
      <c r="J1785" s="56">
        <v>11.73</v>
      </c>
    </row>
    <row r="1786" spans="1:10" ht="25.5" x14ac:dyDescent="0.2">
      <c r="A1786" s="46" t="s">
        <v>676</v>
      </c>
      <c r="B1786" s="46" t="s">
        <v>1317</v>
      </c>
      <c r="C1786" s="46" t="s">
        <v>20</v>
      </c>
      <c r="D1786" s="37" t="s">
        <v>1318</v>
      </c>
      <c r="E1786" s="171" t="s">
        <v>679</v>
      </c>
      <c r="F1786" s="171"/>
      <c r="G1786" s="46" t="s">
        <v>211</v>
      </c>
      <c r="H1786" s="57">
        <v>1</v>
      </c>
      <c r="I1786" s="58">
        <v>95.99</v>
      </c>
      <c r="J1786" s="58">
        <v>95.99</v>
      </c>
    </row>
    <row r="1787" spans="1:10" ht="38.25" x14ac:dyDescent="0.2">
      <c r="A1787" s="46" t="s">
        <v>676</v>
      </c>
      <c r="B1787" s="46" t="s">
        <v>1319</v>
      </c>
      <c r="C1787" s="46" t="s">
        <v>20</v>
      </c>
      <c r="D1787" s="37" t="s">
        <v>1320</v>
      </c>
      <c r="E1787" s="171" t="s">
        <v>679</v>
      </c>
      <c r="F1787" s="171"/>
      <c r="G1787" s="46" t="s">
        <v>211</v>
      </c>
      <c r="H1787" s="57">
        <v>3</v>
      </c>
      <c r="I1787" s="58">
        <v>1.58</v>
      </c>
      <c r="J1787" s="58">
        <v>4.74</v>
      </c>
    </row>
    <row r="1788" spans="1:10" ht="25.5" x14ac:dyDescent="0.2">
      <c r="A1788" s="40"/>
      <c r="B1788" s="40"/>
      <c r="C1788" s="40"/>
      <c r="D1788" s="50"/>
      <c r="E1788" s="40" t="s">
        <v>686</v>
      </c>
      <c r="F1788" s="59">
        <v>18.13</v>
      </c>
      <c r="G1788" s="40" t="s">
        <v>687</v>
      </c>
      <c r="H1788" s="59">
        <v>0</v>
      </c>
      <c r="I1788" s="40" t="s">
        <v>688</v>
      </c>
      <c r="J1788" s="59">
        <v>18.13</v>
      </c>
    </row>
    <row r="1789" spans="1:10" ht="25.5" x14ac:dyDescent="0.2">
      <c r="A1789" s="40"/>
      <c r="B1789" s="40"/>
      <c r="C1789" s="40"/>
      <c r="D1789" s="50"/>
      <c r="E1789" s="40" t="s">
        <v>689</v>
      </c>
      <c r="F1789" s="59">
        <v>36.700000000000003</v>
      </c>
      <c r="G1789" s="40"/>
      <c r="H1789" s="172" t="s">
        <v>690</v>
      </c>
      <c r="I1789" s="172"/>
      <c r="J1789" s="59">
        <v>164.06</v>
      </c>
    </row>
    <row r="1790" spans="1:10" ht="26.25" thickBot="1" x14ac:dyDescent="0.25">
      <c r="A1790" s="32"/>
      <c r="B1790" s="32"/>
      <c r="C1790" s="32"/>
      <c r="D1790" s="31"/>
      <c r="E1790" s="32"/>
      <c r="F1790" s="32"/>
      <c r="G1790" s="32" t="s">
        <v>691</v>
      </c>
      <c r="H1790" s="60">
        <v>2</v>
      </c>
      <c r="I1790" s="32" t="s">
        <v>692</v>
      </c>
      <c r="J1790" s="61">
        <v>328.12</v>
      </c>
    </row>
    <row r="1791" spans="1:10" ht="15" thickTop="1" x14ac:dyDescent="0.2">
      <c r="A1791" s="47"/>
      <c r="B1791" s="47"/>
      <c r="C1791" s="47"/>
      <c r="D1791" s="38"/>
      <c r="E1791" s="47"/>
      <c r="F1791" s="47"/>
      <c r="G1791" s="47"/>
      <c r="H1791" s="47"/>
      <c r="I1791" s="47"/>
      <c r="J1791" s="47"/>
    </row>
    <row r="1792" spans="1:10" ht="15" x14ac:dyDescent="0.2">
      <c r="A1792" s="43" t="s">
        <v>534</v>
      </c>
      <c r="B1792" s="43" t="s">
        <v>7</v>
      </c>
      <c r="C1792" s="43" t="s">
        <v>8</v>
      </c>
      <c r="D1792" s="34" t="s">
        <v>9</v>
      </c>
      <c r="E1792" s="174" t="s">
        <v>663</v>
      </c>
      <c r="F1792" s="174"/>
      <c r="G1792" s="43" t="s">
        <v>10</v>
      </c>
      <c r="H1792" s="43" t="s">
        <v>11</v>
      </c>
      <c r="I1792" s="43" t="s">
        <v>12</v>
      </c>
      <c r="J1792" s="43" t="s">
        <v>14</v>
      </c>
    </row>
    <row r="1793" spans="1:10" ht="25.5" x14ac:dyDescent="0.2">
      <c r="A1793" s="44" t="s">
        <v>664</v>
      </c>
      <c r="B1793" s="44" t="s">
        <v>535</v>
      </c>
      <c r="C1793" s="44" t="s">
        <v>20</v>
      </c>
      <c r="D1793" s="35" t="s">
        <v>536</v>
      </c>
      <c r="E1793" s="175" t="s">
        <v>1284</v>
      </c>
      <c r="F1793" s="175"/>
      <c r="G1793" s="44" t="s">
        <v>211</v>
      </c>
      <c r="H1793" s="53">
        <v>1</v>
      </c>
      <c r="I1793" s="54">
        <v>66.47</v>
      </c>
      <c r="J1793" s="54">
        <v>66.47</v>
      </c>
    </row>
    <row r="1794" spans="1:10" ht="25.5" x14ac:dyDescent="0.2">
      <c r="A1794" s="45" t="s">
        <v>666</v>
      </c>
      <c r="B1794" s="45" t="s">
        <v>1282</v>
      </c>
      <c r="C1794" s="45" t="s">
        <v>20</v>
      </c>
      <c r="D1794" s="36" t="s">
        <v>1283</v>
      </c>
      <c r="E1794" s="170" t="s">
        <v>672</v>
      </c>
      <c r="F1794" s="170"/>
      <c r="G1794" s="45" t="s">
        <v>673</v>
      </c>
      <c r="H1794" s="55">
        <v>0.54100000000000004</v>
      </c>
      <c r="I1794" s="56">
        <v>14.99</v>
      </c>
      <c r="J1794" s="56">
        <v>8.1</v>
      </c>
    </row>
    <row r="1795" spans="1:10" ht="25.5" x14ac:dyDescent="0.2">
      <c r="A1795" s="45" t="s">
        <v>666</v>
      </c>
      <c r="B1795" s="45" t="s">
        <v>1280</v>
      </c>
      <c r="C1795" s="45" t="s">
        <v>20</v>
      </c>
      <c r="D1795" s="36" t="s">
        <v>1281</v>
      </c>
      <c r="E1795" s="170" t="s">
        <v>672</v>
      </c>
      <c r="F1795" s="170"/>
      <c r="G1795" s="45" t="s">
        <v>673</v>
      </c>
      <c r="H1795" s="55">
        <v>0.54100000000000004</v>
      </c>
      <c r="I1795" s="56">
        <v>19.04</v>
      </c>
      <c r="J1795" s="56">
        <v>10.3</v>
      </c>
    </row>
    <row r="1796" spans="1:10" x14ac:dyDescent="0.2">
      <c r="A1796" s="46" t="s">
        <v>676</v>
      </c>
      <c r="B1796" s="46" t="s">
        <v>1321</v>
      </c>
      <c r="C1796" s="46" t="s">
        <v>20</v>
      </c>
      <c r="D1796" s="37" t="s">
        <v>1322</v>
      </c>
      <c r="E1796" s="171" t="s">
        <v>679</v>
      </c>
      <c r="F1796" s="171"/>
      <c r="G1796" s="46" t="s">
        <v>211</v>
      </c>
      <c r="H1796" s="57">
        <v>1</v>
      </c>
      <c r="I1796" s="58">
        <v>44.23</v>
      </c>
      <c r="J1796" s="58">
        <v>44.23</v>
      </c>
    </row>
    <row r="1797" spans="1:10" ht="38.25" x14ac:dyDescent="0.2">
      <c r="A1797" s="46" t="s">
        <v>676</v>
      </c>
      <c r="B1797" s="46" t="s">
        <v>1323</v>
      </c>
      <c r="C1797" s="46" t="s">
        <v>20</v>
      </c>
      <c r="D1797" s="37" t="s">
        <v>1324</v>
      </c>
      <c r="E1797" s="171" t="s">
        <v>679</v>
      </c>
      <c r="F1797" s="171"/>
      <c r="G1797" s="46" t="s">
        <v>211</v>
      </c>
      <c r="H1797" s="57">
        <v>4</v>
      </c>
      <c r="I1797" s="58">
        <v>0.96</v>
      </c>
      <c r="J1797" s="58">
        <v>3.84</v>
      </c>
    </row>
    <row r="1798" spans="1:10" ht="25.5" x14ac:dyDescent="0.2">
      <c r="A1798" s="40"/>
      <c r="B1798" s="40"/>
      <c r="C1798" s="40"/>
      <c r="D1798" s="50"/>
      <c r="E1798" s="40" t="s">
        <v>686</v>
      </c>
      <c r="F1798" s="59">
        <v>12.53</v>
      </c>
      <c r="G1798" s="40" t="s">
        <v>687</v>
      </c>
      <c r="H1798" s="59">
        <v>0</v>
      </c>
      <c r="I1798" s="40" t="s">
        <v>688</v>
      </c>
      <c r="J1798" s="59">
        <v>12.53</v>
      </c>
    </row>
    <row r="1799" spans="1:10" ht="25.5" x14ac:dyDescent="0.2">
      <c r="A1799" s="40"/>
      <c r="B1799" s="40"/>
      <c r="C1799" s="40"/>
      <c r="D1799" s="50"/>
      <c r="E1799" s="40" t="s">
        <v>689</v>
      </c>
      <c r="F1799" s="59">
        <v>19.149999999999999</v>
      </c>
      <c r="G1799" s="40"/>
      <c r="H1799" s="172" t="s">
        <v>690</v>
      </c>
      <c r="I1799" s="172"/>
      <c r="J1799" s="59">
        <v>85.62</v>
      </c>
    </row>
    <row r="1800" spans="1:10" ht="26.25" thickBot="1" x14ac:dyDescent="0.25">
      <c r="A1800" s="32"/>
      <c r="B1800" s="32"/>
      <c r="C1800" s="32"/>
      <c r="D1800" s="31"/>
      <c r="E1800" s="32"/>
      <c r="F1800" s="32"/>
      <c r="G1800" s="32" t="s">
        <v>691</v>
      </c>
      <c r="H1800" s="60">
        <v>1</v>
      </c>
      <c r="I1800" s="32" t="s">
        <v>692</v>
      </c>
      <c r="J1800" s="61">
        <v>85.62</v>
      </c>
    </row>
    <row r="1801" spans="1:10" ht="15" thickTop="1" x14ac:dyDescent="0.2">
      <c r="A1801" s="47"/>
      <c r="B1801" s="47"/>
      <c r="C1801" s="47"/>
      <c r="D1801" s="38"/>
      <c r="E1801" s="47"/>
      <c r="F1801" s="47"/>
      <c r="G1801" s="47"/>
      <c r="H1801" s="47"/>
      <c r="I1801" s="47"/>
      <c r="J1801" s="47"/>
    </row>
    <row r="1802" spans="1:10" ht="15" x14ac:dyDescent="0.2">
      <c r="A1802" s="43"/>
      <c r="B1802" s="43" t="s">
        <v>7</v>
      </c>
      <c r="C1802" s="43" t="s">
        <v>8</v>
      </c>
      <c r="D1802" s="34" t="s">
        <v>9</v>
      </c>
      <c r="E1802" s="174" t="s">
        <v>663</v>
      </c>
      <c r="F1802" s="174"/>
      <c r="G1802" s="43" t="s">
        <v>10</v>
      </c>
      <c r="H1802" s="43" t="s">
        <v>11</v>
      </c>
      <c r="I1802" s="43" t="s">
        <v>12</v>
      </c>
      <c r="J1802" s="43" t="s">
        <v>14</v>
      </c>
    </row>
    <row r="1803" spans="1:10" ht="25.5" x14ac:dyDescent="0.2">
      <c r="A1803" s="48" t="s">
        <v>676</v>
      </c>
      <c r="B1803" s="48" t="s">
        <v>537</v>
      </c>
      <c r="C1803" s="48" t="s">
        <v>20</v>
      </c>
      <c r="D1803" s="39" t="s">
        <v>538</v>
      </c>
      <c r="E1803" s="180" t="s">
        <v>679</v>
      </c>
      <c r="F1803" s="180"/>
      <c r="G1803" s="48" t="s">
        <v>211</v>
      </c>
      <c r="H1803" s="64">
        <v>1</v>
      </c>
      <c r="I1803" s="65">
        <v>61.1</v>
      </c>
      <c r="J1803" s="65">
        <v>61.1</v>
      </c>
    </row>
    <row r="1804" spans="1:10" ht="25.5" x14ac:dyDescent="0.2">
      <c r="A1804" s="40"/>
      <c r="B1804" s="40"/>
      <c r="C1804" s="40"/>
      <c r="D1804" s="50"/>
      <c r="E1804" s="40" t="s">
        <v>686</v>
      </c>
      <c r="F1804" s="59">
        <v>0</v>
      </c>
      <c r="G1804" s="40" t="s">
        <v>687</v>
      </c>
      <c r="H1804" s="59">
        <v>0</v>
      </c>
      <c r="I1804" s="40" t="s">
        <v>688</v>
      </c>
      <c r="J1804" s="59">
        <v>0</v>
      </c>
    </row>
    <row r="1805" spans="1:10" ht="25.5" x14ac:dyDescent="0.2">
      <c r="A1805" s="40"/>
      <c r="B1805" s="40"/>
      <c r="C1805" s="40"/>
      <c r="D1805" s="50"/>
      <c r="E1805" s="40" t="s">
        <v>689</v>
      </c>
      <c r="F1805" s="59">
        <v>17.600000000000001</v>
      </c>
      <c r="G1805" s="40"/>
      <c r="H1805" s="172" t="s">
        <v>690</v>
      </c>
      <c r="I1805" s="172"/>
      <c r="J1805" s="59">
        <v>78.7</v>
      </c>
    </row>
    <row r="1806" spans="1:10" ht="26.25" thickBot="1" x14ac:dyDescent="0.25">
      <c r="A1806" s="32"/>
      <c r="B1806" s="32"/>
      <c r="C1806" s="32"/>
      <c r="D1806" s="31"/>
      <c r="E1806" s="32"/>
      <c r="F1806" s="32"/>
      <c r="G1806" s="32" t="s">
        <v>691</v>
      </c>
      <c r="H1806" s="60">
        <v>4</v>
      </c>
      <c r="I1806" s="32" t="s">
        <v>692</v>
      </c>
      <c r="J1806" s="61">
        <v>314.8</v>
      </c>
    </row>
    <row r="1807" spans="1:10" ht="15" thickTop="1" x14ac:dyDescent="0.2">
      <c r="A1807" s="47"/>
      <c r="B1807" s="47"/>
      <c r="C1807" s="47"/>
      <c r="D1807" s="38"/>
      <c r="E1807" s="47"/>
      <c r="F1807" s="47"/>
      <c r="G1807" s="47"/>
      <c r="H1807" s="47"/>
      <c r="I1807" s="47"/>
      <c r="J1807" s="47"/>
    </row>
    <row r="1808" spans="1:10" ht="15" x14ac:dyDescent="0.2">
      <c r="A1808" s="43" t="s">
        <v>539</v>
      </c>
      <c r="B1808" s="43" t="s">
        <v>7</v>
      </c>
      <c r="C1808" s="43" t="s">
        <v>8</v>
      </c>
      <c r="D1808" s="34" t="s">
        <v>9</v>
      </c>
      <c r="E1808" s="174" t="s">
        <v>663</v>
      </c>
      <c r="F1808" s="174"/>
      <c r="G1808" s="43" t="s">
        <v>10</v>
      </c>
      <c r="H1808" s="43" t="s">
        <v>11</v>
      </c>
      <c r="I1808" s="43" t="s">
        <v>12</v>
      </c>
      <c r="J1808" s="43" t="s">
        <v>14</v>
      </c>
    </row>
    <row r="1809" spans="1:10" ht="25.5" x14ac:dyDescent="0.2">
      <c r="A1809" s="44" t="s">
        <v>664</v>
      </c>
      <c r="B1809" s="44" t="s">
        <v>540</v>
      </c>
      <c r="C1809" s="44" t="s">
        <v>20</v>
      </c>
      <c r="D1809" s="35" t="s">
        <v>541</v>
      </c>
      <c r="E1809" s="175" t="s">
        <v>1284</v>
      </c>
      <c r="F1809" s="175"/>
      <c r="G1809" s="44" t="s">
        <v>92</v>
      </c>
      <c r="H1809" s="53">
        <v>1</v>
      </c>
      <c r="I1809" s="54">
        <v>40.840000000000003</v>
      </c>
      <c r="J1809" s="54">
        <v>40.840000000000003</v>
      </c>
    </row>
    <row r="1810" spans="1:10" ht="25.5" x14ac:dyDescent="0.2">
      <c r="A1810" s="45" t="s">
        <v>666</v>
      </c>
      <c r="B1810" s="45" t="s">
        <v>1282</v>
      </c>
      <c r="C1810" s="45" t="s">
        <v>20</v>
      </c>
      <c r="D1810" s="36" t="s">
        <v>1283</v>
      </c>
      <c r="E1810" s="170" t="s">
        <v>672</v>
      </c>
      <c r="F1810" s="170"/>
      <c r="G1810" s="45" t="s">
        <v>673</v>
      </c>
      <c r="H1810" s="55">
        <v>0.31</v>
      </c>
      <c r="I1810" s="56">
        <v>14.99</v>
      </c>
      <c r="J1810" s="56">
        <v>4.6399999999999997</v>
      </c>
    </row>
    <row r="1811" spans="1:10" ht="25.5" x14ac:dyDescent="0.2">
      <c r="A1811" s="45" t="s">
        <v>666</v>
      </c>
      <c r="B1811" s="45" t="s">
        <v>1280</v>
      </c>
      <c r="C1811" s="45" t="s">
        <v>20</v>
      </c>
      <c r="D1811" s="36" t="s">
        <v>1281</v>
      </c>
      <c r="E1811" s="170" t="s">
        <v>672</v>
      </c>
      <c r="F1811" s="170"/>
      <c r="G1811" s="45" t="s">
        <v>673</v>
      </c>
      <c r="H1811" s="55">
        <v>0.31</v>
      </c>
      <c r="I1811" s="56">
        <v>19.04</v>
      </c>
      <c r="J1811" s="56">
        <v>5.9</v>
      </c>
    </row>
    <row r="1812" spans="1:10" x14ac:dyDescent="0.2">
      <c r="A1812" s="46" t="s">
        <v>676</v>
      </c>
      <c r="B1812" s="46" t="s">
        <v>1325</v>
      </c>
      <c r="C1812" s="46" t="s">
        <v>20</v>
      </c>
      <c r="D1812" s="37" t="s">
        <v>1326</v>
      </c>
      <c r="E1812" s="171" t="s">
        <v>679</v>
      </c>
      <c r="F1812" s="171"/>
      <c r="G1812" s="46" t="s">
        <v>92</v>
      </c>
      <c r="H1812" s="57">
        <v>1.02</v>
      </c>
      <c r="I1812" s="58">
        <v>29.71</v>
      </c>
      <c r="J1812" s="58">
        <v>30.3</v>
      </c>
    </row>
    <row r="1813" spans="1:10" ht="25.5" x14ac:dyDescent="0.2">
      <c r="A1813" s="40"/>
      <c r="B1813" s="40"/>
      <c r="C1813" s="40"/>
      <c r="D1813" s="50"/>
      <c r="E1813" s="40" t="s">
        <v>686</v>
      </c>
      <c r="F1813" s="59">
        <v>7.17</v>
      </c>
      <c r="G1813" s="40" t="s">
        <v>687</v>
      </c>
      <c r="H1813" s="59">
        <v>0</v>
      </c>
      <c r="I1813" s="40" t="s">
        <v>688</v>
      </c>
      <c r="J1813" s="59">
        <v>7.17</v>
      </c>
    </row>
    <row r="1814" spans="1:10" ht="25.5" x14ac:dyDescent="0.2">
      <c r="A1814" s="40"/>
      <c r="B1814" s="40"/>
      <c r="C1814" s="40"/>
      <c r="D1814" s="50"/>
      <c r="E1814" s="40" t="s">
        <v>689</v>
      </c>
      <c r="F1814" s="59">
        <v>11.77</v>
      </c>
      <c r="G1814" s="40"/>
      <c r="H1814" s="172" t="s">
        <v>690</v>
      </c>
      <c r="I1814" s="172"/>
      <c r="J1814" s="59">
        <v>52.61</v>
      </c>
    </row>
    <row r="1815" spans="1:10" ht="26.25" thickBot="1" x14ac:dyDescent="0.25">
      <c r="A1815" s="32"/>
      <c r="B1815" s="32"/>
      <c r="C1815" s="32"/>
      <c r="D1815" s="31"/>
      <c r="E1815" s="32"/>
      <c r="F1815" s="32"/>
      <c r="G1815" s="32" t="s">
        <v>691</v>
      </c>
      <c r="H1815" s="60">
        <v>12</v>
      </c>
      <c r="I1815" s="32" t="s">
        <v>692</v>
      </c>
      <c r="J1815" s="61">
        <v>631.32000000000005</v>
      </c>
    </row>
    <row r="1816" spans="1:10" ht="15" thickTop="1" x14ac:dyDescent="0.2">
      <c r="A1816" s="47"/>
      <c r="B1816" s="47"/>
      <c r="C1816" s="47"/>
      <c r="D1816" s="38"/>
      <c r="E1816" s="47"/>
      <c r="F1816" s="47"/>
      <c r="G1816" s="47"/>
      <c r="H1816" s="47"/>
      <c r="I1816" s="47"/>
      <c r="J1816" s="47"/>
    </row>
    <row r="1817" spans="1:10" ht="15" x14ac:dyDescent="0.2">
      <c r="A1817" s="43" t="s">
        <v>542</v>
      </c>
      <c r="B1817" s="43" t="s">
        <v>7</v>
      </c>
      <c r="C1817" s="43" t="s">
        <v>8</v>
      </c>
      <c r="D1817" s="34" t="s">
        <v>9</v>
      </c>
      <c r="E1817" s="174" t="s">
        <v>663</v>
      </c>
      <c r="F1817" s="174"/>
      <c r="G1817" s="43" t="s">
        <v>10</v>
      </c>
      <c r="H1817" s="43" t="s">
        <v>11</v>
      </c>
      <c r="I1817" s="43" t="s">
        <v>12</v>
      </c>
      <c r="J1817" s="43" t="s">
        <v>14</v>
      </c>
    </row>
    <row r="1818" spans="1:10" ht="38.25" x14ac:dyDescent="0.2">
      <c r="A1818" s="44" t="s">
        <v>664</v>
      </c>
      <c r="B1818" s="44" t="s">
        <v>543</v>
      </c>
      <c r="C1818" s="44" t="s">
        <v>20</v>
      </c>
      <c r="D1818" s="35" t="s">
        <v>544</v>
      </c>
      <c r="E1818" s="175" t="s">
        <v>1284</v>
      </c>
      <c r="F1818" s="175"/>
      <c r="G1818" s="44" t="s">
        <v>92</v>
      </c>
      <c r="H1818" s="53">
        <v>1</v>
      </c>
      <c r="I1818" s="54">
        <v>5.46</v>
      </c>
      <c r="J1818" s="54">
        <v>5.46</v>
      </c>
    </row>
    <row r="1819" spans="1:10" ht="25.5" x14ac:dyDescent="0.2">
      <c r="A1819" s="45" t="s">
        <v>666</v>
      </c>
      <c r="B1819" s="45" t="s">
        <v>1280</v>
      </c>
      <c r="C1819" s="45" t="s">
        <v>20</v>
      </c>
      <c r="D1819" s="36" t="s">
        <v>1281</v>
      </c>
      <c r="E1819" s="170" t="s">
        <v>672</v>
      </c>
      <c r="F1819" s="170"/>
      <c r="G1819" s="45" t="s">
        <v>673</v>
      </c>
      <c r="H1819" s="55">
        <v>0.03</v>
      </c>
      <c r="I1819" s="56">
        <v>19.04</v>
      </c>
      <c r="J1819" s="56">
        <v>0.56999999999999995</v>
      </c>
    </row>
    <row r="1820" spans="1:10" ht="25.5" x14ac:dyDescent="0.2">
      <c r="A1820" s="45" t="s">
        <v>666</v>
      </c>
      <c r="B1820" s="45" t="s">
        <v>1282</v>
      </c>
      <c r="C1820" s="45" t="s">
        <v>20</v>
      </c>
      <c r="D1820" s="36" t="s">
        <v>1283</v>
      </c>
      <c r="E1820" s="170" t="s">
        <v>672</v>
      </c>
      <c r="F1820" s="170"/>
      <c r="G1820" s="45" t="s">
        <v>673</v>
      </c>
      <c r="H1820" s="55">
        <v>0.03</v>
      </c>
      <c r="I1820" s="56">
        <v>14.99</v>
      </c>
      <c r="J1820" s="56">
        <v>0.44</v>
      </c>
    </row>
    <row r="1821" spans="1:10" ht="51" x14ac:dyDescent="0.2">
      <c r="A1821" s="46" t="s">
        <v>676</v>
      </c>
      <c r="B1821" s="46" t="s">
        <v>1327</v>
      </c>
      <c r="C1821" s="46" t="s">
        <v>20</v>
      </c>
      <c r="D1821" s="37" t="s">
        <v>1328</v>
      </c>
      <c r="E1821" s="171" t="s">
        <v>679</v>
      </c>
      <c r="F1821" s="171"/>
      <c r="G1821" s="46" t="s">
        <v>92</v>
      </c>
      <c r="H1821" s="57">
        <v>1.19</v>
      </c>
      <c r="I1821" s="58">
        <v>3.72</v>
      </c>
      <c r="J1821" s="58">
        <v>4.42</v>
      </c>
    </row>
    <row r="1822" spans="1:10" ht="25.5" x14ac:dyDescent="0.2">
      <c r="A1822" s="46" t="s">
        <v>676</v>
      </c>
      <c r="B1822" s="46" t="s">
        <v>1329</v>
      </c>
      <c r="C1822" s="46" t="s">
        <v>20</v>
      </c>
      <c r="D1822" s="37" t="s">
        <v>1330</v>
      </c>
      <c r="E1822" s="171" t="s">
        <v>679</v>
      </c>
      <c r="F1822" s="171"/>
      <c r="G1822" s="46" t="s">
        <v>211</v>
      </c>
      <c r="H1822" s="57">
        <v>8.9999999999999993E-3</v>
      </c>
      <c r="I1822" s="58">
        <v>3.59</v>
      </c>
      <c r="J1822" s="58">
        <v>0.03</v>
      </c>
    </row>
    <row r="1823" spans="1:10" ht="25.5" x14ac:dyDescent="0.2">
      <c r="A1823" s="40"/>
      <c r="B1823" s="40"/>
      <c r="C1823" s="40"/>
      <c r="D1823" s="50"/>
      <c r="E1823" s="40" t="s">
        <v>686</v>
      </c>
      <c r="F1823" s="59">
        <v>0.68</v>
      </c>
      <c r="G1823" s="40" t="s">
        <v>687</v>
      </c>
      <c r="H1823" s="59">
        <v>0</v>
      </c>
      <c r="I1823" s="40" t="s">
        <v>688</v>
      </c>
      <c r="J1823" s="59">
        <v>0.68</v>
      </c>
    </row>
    <row r="1824" spans="1:10" ht="25.5" x14ac:dyDescent="0.2">
      <c r="A1824" s="40"/>
      <c r="B1824" s="40"/>
      <c r="C1824" s="40"/>
      <c r="D1824" s="50"/>
      <c r="E1824" s="40" t="s">
        <v>689</v>
      </c>
      <c r="F1824" s="59">
        <v>1.57</v>
      </c>
      <c r="G1824" s="40"/>
      <c r="H1824" s="172" t="s">
        <v>690</v>
      </c>
      <c r="I1824" s="172"/>
      <c r="J1824" s="59">
        <v>7.03</v>
      </c>
    </row>
    <row r="1825" spans="1:10" ht="26.25" thickBot="1" x14ac:dyDescent="0.25">
      <c r="A1825" s="32"/>
      <c r="B1825" s="32"/>
      <c r="C1825" s="32"/>
      <c r="D1825" s="31"/>
      <c r="E1825" s="32"/>
      <c r="F1825" s="32"/>
      <c r="G1825" s="32" t="s">
        <v>691</v>
      </c>
      <c r="H1825" s="60">
        <v>700</v>
      </c>
      <c r="I1825" s="32" t="s">
        <v>692</v>
      </c>
      <c r="J1825" s="61">
        <v>4921</v>
      </c>
    </row>
    <row r="1826" spans="1:10" ht="15" thickTop="1" x14ac:dyDescent="0.2">
      <c r="A1826" s="47"/>
      <c r="B1826" s="47"/>
      <c r="C1826" s="47"/>
      <c r="D1826" s="38"/>
      <c r="E1826" s="47"/>
      <c r="F1826" s="47"/>
      <c r="G1826" s="47"/>
      <c r="H1826" s="47"/>
      <c r="I1826" s="47"/>
      <c r="J1826" s="47"/>
    </row>
    <row r="1827" spans="1:10" ht="15" x14ac:dyDescent="0.2">
      <c r="A1827" s="43" t="s">
        <v>545</v>
      </c>
      <c r="B1827" s="43" t="s">
        <v>7</v>
      </c>
      <c r="C1827" s="43" t="s">
        <v>8</v>
      </c>
      <c r="D1827" s="34" t="s">
        <v>9</v>
      </c>
      <c r="E1827" s="174" t="s">
        <v>663</v>
      </c>
      <c r="F1827" s="174"/>
      <c r="G1827" s="43" t="s">
        <v>10</v>
      </c>
      <c r="H1827" s="43" t="s">
        <v>11</v>
      </c>
      <c r="I1827" s="43" t="s">
        <v>12</v>
      </c>
      <c r="J1827" s="43" t="s">
        <v>14</v>
      </c>
    </row>
    <row r="1828" spans="1:10" ht="38.25" x14ac:dyDescent="0.2">
      <c r="A1828" s="44" t="s">
        <v>664</v>
      </c>
      <c r="B1828" s="44" t="s">
        <v>546</v>
      </c>
      <c r="C1828" s="44" t="s">
        <v>20</v>
      </c>
      <c r="D1828" s="35" t="s">
        <v>547</v>
      </c>
      <c r="E1828" s="175" t="s">
        <v>1284</v>
      </c>
      <c r="F1828" s="175"/>
      <c r="G1828" s="44" t="s">
        <v>92</v>
      </c>
      <c r="H1828" s="53">
        <v>1</v>
      </c>
      <c r="I1828" s="54">
        <v>7.73</v>
      </c>
      <c r="J1828" s="54">
        <v>7.73</v>
      </c>
    </row>
    <row r="1829" spans="1:10" ht="25.5" x14ac:dyDescent="0.2">
      <c r="A1829" s="45" t="s">
        <v>666</v>
      </c>
      <c r="B1829" s="45" t="s">
        <v>1280</v>
      </c>
      <c r="C1829" s="45" t="s">
        <v>20</v>
      </c>
      <c r="D1829" s="36" t="s">
        <v>1281</v>
      </c>
      <c r="E1829" s="170" t="s">
        <v>672</v>
      </c>
      <c r="F1829" s="170"/>
      <c r="G1829" s="45" t="s">
        <v>673</v>
      </c>
      <c r="H1829" s="55">
        <v>0.04</v>
      </c>
      <c r="I1829" s="56">
        <v>19.04</v>
      </c>
      <c r="J1829" s="56">
        <v>0.76</v>
      </c>
    </row>
    <row r="1830" spans="1:10" ht="25.5" x14ac:dyDescent="0.2">
      <c r="A1830" s="45" t="s">
        <v>666</v>
      </c>
      <c r="B1830" s="45" t="s">
        <v>1282</v>
      </c>
      <c r="C1830" s="45" t="s">
        <v>20</v>
      </c>
      <c r="D1830" s="36" t="s">
        <v>1283</v>
      </c>
      <c r="E1830" s="170" t="s">
        <v>672</v>
      </c>
      <c r="F1830" s="170"/>
      <c r="G1830" s="45" t="s">
        <v>673</v>
      </c>
      <c r="H1830" s="55">
        <v>0.04</v>
      </c>
      <c r="I1830" s="56">
        <v>14.99</v>
      </c>
      <c r="J1830" s="56">
        <v>0.59</v>
      </c>
    </row>
    <row r="1831" spans="1:10" ht="51" x14ac:dyDescent="0.2">
      <c r="A1831" s="46" t="s">
        <v>676</v>
      </c>
      <c r="B1831" s="46" t="s">
        <v>1331</v>
      </c>
      <c r="C1831" s="46" t="s">
        <v>20</v>
      </c>
      <c r="D1831" s="37" t="s">
        <v>1332</v>
      </c>
      <c r="E1831" s="171" t="s">
        <v>679</v>
      </c>
      <c r="F1831" s="171"/>
      <c r="G1831" s="46" t="s">
        <v>92</v>
      </c>
      <c r="H1831" s="57">
        <v>1.19</v>
      </c>
      <c r="I1831" s="58">
        <v>5.34</v>
      </c>
      <c r="J1831" s="58">
        <v>6.35</v>
      </c>
    </row>
    <row r="1832" spans="1:10" ht="25.5" x14ac:dyDescent="0.2">
      <c r="A1832" s="46" t="s">
        <v>676</v>
      </c>
      <c r="B1832" s="46" t="s">
        <v>1329</v>
      </c>
      <c r="C1832" s="46" t="s">
        <v>20</v>
      </c>
      <c r="D1832" s="37" t="s">
        <v>1330</v>
      </c>
      <c r="E1832" s="171" t="s">
        <v>679</v>
      </c>
      <c r="F1832" s="171"/>
      <c r="G1832" s="46" t="s">
        <v>211</v>
      </c>
      <c r="H1832" s="57">
        <v>8.9999999999999993E-3</v>
      </c>
      <c r="I1832" s="58">
        <v>3.59</v>
      </c>
      <c r="J1832" s="58">
        <v>0.03</v>
      </c>
    </row>
    <row r="1833" spans="1:10" ht="25.5" x14ac:dyDescent="0.2">
      <c r="A1833" s="40"/>
      <c r="B1833" s="40"/>
      <c r="C1833" s="40"/>
      <c r="D1833" s="50"/>
      <c r="E1833" s="40" t="s">
        <v>686</v>
      </c>
      <c r="F1833" s="59">
        <v>0.92</v>
      </c>
      <c r="G1833" s="40" t="s">
        <v>687</v>
      </c>
      <c r="H1833" s="59">
        <v>0</v>
      </c>
      <c r="I1833" s="40" t="s">
        <v>688</v>
      </c>
      <c r="J1833" s="59">
        <v>0.92</v>
      </c>
    </row>
    <row r="1834" spans="1:10" ht="25.5" x14ac:dyDescent="0.2">
      <c r="A1834" s="40"/>
      <c r="B1834" s="40"/>
      <c r="C1834" s="40"/>
      <c r="D1834" s="50"/>
      <c r="E1834" s="40" t="s">
        <v>689</v>
      </c>
      <c r="F1834" s="59">
        <v>2.2200000000000002</v>
      </c>
      <c r="G1834" s="40"/>
      <c r="H1834" s="172" t="s">
        <v>690</v>
      </c>
      <c r="I1834" s="172"/>
      <c r="J1834" s="59">
        <v>9.9499999999999993</v>
      </c>
    </row>
    <row r="1835" spans="1:10" ht="26.25" thickBot="1" x14ac:dyDescent="0.25">
      <c r="A1835" s="32"/>
      <c r="B1835" s="32"/>
      <c r="C1835" s="32"/>
      <c r="D1835" s="31"/>
      <c r="E1835" s="32"/>
      <c r="F1835" s="32"/>
      <c r="G1835" s="32" t="s">
        <v>691</v>
      </c>
      <c r="H1835" s="60">
        <v>366</v>
      </c>
      <c r="I1835" s="32" t="s">
        <v>692</v>
      </c>
      <c r="J1835" s="61">
        <v>3641.7</v>
      </c>
    </row>
    <row r="1836" spans="1:10" ht="15" thickTop="1" x14ac:dyDescent="0.2">
      <c r="A1836" s="47"/>
      <c r="B1836" s="47"/>
      <c r="C1836" s="47"/>
      <c r="D1836" s="38"/>
      <c r="E1836" s="47"/>
      <c r="F1836" s="47"/>
      <c r="G1836" s="47"/>
      <c r="H1836" s="47"/>
      <c r="I1836" s="47"/>
      <c r="J1836" s="47"/>
    </row>
    <row r="1837" spans="1:10" ht="15" x14ac:dyDescent="0.2">
      <c r="A1837" s="43" t="s">
        <v>548</v>
      </c>
      <c r="B1837" s="43" t="s">
        <v>7</v>
      </c>
      <c r="C1837" s="43" t="s">
        <v>8</v>
      </c>
      <c r="D1837" s="34" t="s">
        <v>9</v>
      </c>
      <c r="E1837" s="174" t="s">
        <v>663</v>
      </c>
      <c r="F1837" s="174"/>
      <c r="G1837" s="43" t="s">
        <v>10</v>
      </c>
      <c r="H1837" s="43" t="s">
        <v>11</v>
      </c>
      <c r="I1837" s="43" t="s">
        <v>12</v>
      </c>
      <c r="J1837" s="43" t="s">
        <v>14</v>
      </c>
    </row>
    <row r="1838" spans="1:10" ht="51" x14ac:dyDescent="0.2">
      <c r="A1838" s="44" t="s">
        <v>664</v>
      </c>
      <c r="B1838" s="44" t="s">
        <v>549</v>
      </c>
      <c r="C1838" s="44" t="s">
        <v>20</v>
      </c>
      <c r="D1838" s="35" t="s">
        <v>550</v>
      </c>
      <c r="E1838" s="175" t="s">
        <v>1284</v>
      </c>
      <c r="F1838" s="175"/>
      <c r="G1838" s="44" t="s">
        <v>92</v>
      </c>
      <c r="H1838" s="53">
        <v>1</v>
      </c>
      <c r="I1838" s="54">
        <v>18.670000000000002</v>
      </c>
      <c r="J1838" s="54">
        <v>18.670000000000002</v>
      </c>
    </row>
    <row r="1839" spans="1:10" ht="25.5" x14ac:dyDescent="0.2">
      <c r="A1839" s="45" t="s">
        <v>666</v>
      </c>
      <c r="B1839" s="45" t="s">
        <v>1280</v>
      </c>
      <c r="C1839" s="45" t="s">
        <v>20</v>
      </c>
      <c r="D1839" s="36" t="s">
        <v>1281</v>
      </c>
      <c r="E1839" s="170" t="s">
        <v>672</v>
      </c>
      <c r="F1839" s="170"/>
      <c r="G1839" s="45" t="s">
        <v>673</v>
      </c>
      <c r="H1839" s="55">
        <v>2.8999999999999998E-3</v>
      </c>
      <c r="I1839" s="56">
        <v>19.04</v>
      </c>
      <c r="J1839" s="56">
        <v>0.05</v>
      </c>
    </row>
    <row r="1840" spans="1:10" ht="51" x14ac:dyDescent="0.2">
      <c r="A1840" s="46" t="s">
        <v>676</v>
      </c>
      <c r="B1840" s="46" t="s">
        <v>1333</v>
      </c>
      <c r="C1840" s="46" t="s">
        <v>20</v>
      </c>
      <c r="D1840" s="37" t="s">
        <v>1334</v>
      </c>
      <c r="E1840" s="171" t="s">
        <v>679</v>
      </c>
      <c r="F1840" s="171"/>
      <c r="G1840" s="46" t="s">
        <v>92</v>
      </c>
      <c r="H1840" s="57">
        <v>1.0401</v>
      </c>
      <c r="I1840" s="58">
        <v>17.91</v>
      </c>
      <c r="J1840" s="58">
        <v>18.62</v>
      </c>
    </row>
    <row r="1841" spans="1:10" ht="25.5" x14ac:dyDescent="0.2">
      <c r="A1841" s="40"/>
      <c r="B1841" s="40"/>
      <c r="C1841" s="40"/>
      <c r="D1841" s="50"/>
      <c r="E1841" s="40" t="s">
        <v>686</v>
      </c>
      <c r="F1841" s="59">
        <v>0.03</v>
      </c>
      <c r="G1841" s="40" t="s">
        <v>687</v>
      </c>
      <c r="H1841" s="59">
        <v>0</v>
      </c>
      <c r="I1841" s="40" t="s">
        <v>688</v>
      </c>
      <c r="J1841" s="59">
        <v>0.03</v>
      </c>
    </row>
    <row r="1842" spans="1:10" ht="25.5" x14ac:dyDescent="0.2">
      <c r="A1842" s="40"/>
      <c r="B1842" s="40"/>
      <c r="C1842" s="40"/>
      <c r="D1842" s="50"/>
      <c r="E1842" s="40" t="s">
        <v>689</v>
      </c>
      <c r="F1842" s="59">
        <v>5.38</v>
      </c>
      <c r="G1842" s="40"/>
      <c r="H1842" s="172" t="s">
        <v>690</v>
      </c>
      <c r="I1842" s="172"/>
      <c r="J1842" s="59">
        <v>24.05</v>
      </c>
    </row>
    <row r="1843" spans="1:10" ht="26.25" thickBot="1" x14ac:dyDescent="0.25">
      <c r="A1843" s="32"/>
      <c r="B1843" s="32"/>
      <c r="C1843" s="32"/>
      <c r="D1843" s="31"/>
      <c r="E1843" s="32"/>
      <c r="F1843" s="32"/>
      <c r="G1843" s="32" t="s">
        <v>691</v>
      </c>
      <c r="H1843" s="60">
        <v>52</v>
      </c>
      <c r="I1843" s="32" t="s">
        <v>692</v>
      </c>
      <c r="J1843" s="61">
        <v>1250.5999999999999</v>
      </c>
    </row>
    <row r="1844" spans="1:10" ht="15" thickTop="1" x14ac:dyDescent="0.2">
      <c r="A1844" s="47"/>
      <c r="B1844" s="47"/>
      <c r="C1844" s="47"/>
      <c r="D1844" s="38"/>
      <c r="E1844" s="47"/>
      <c r="F1844" s="47"/>
      <c r="G1844" s="47"/>
      <c r="H1844" s="47"/>
      <c r="I1844" s="47"/>
      <c r="J1844" s="47"/>
    </row>
    <row r="1845" spans="1:10" ht="15" x14ac:dyDescent="0.2">
      <c r="A1845" s="43" t="s">
        <v>551</v>
      </c>
      <c r="B1845" s="43" t="s">
        <v>7</v>
      </c>
      <c r="C1845" s="43" t="s">
        <v>8</v>
      </c>
      <c r="D1845" s="34" t="s">
        <v>9</v>
      </c>
      <c r="E1845" s="174" t="s">
        <v>663</v>
      </c>
      <c r="F1845" s="174"/>
      <c r="G1845" s="43" t="s">
        <v>10</v>
      </c>
      <c r="H1845" s="43" t="s">
        <v>11</v>
      </c>
      <c r="I1845" s="43" t="s">
        <v>12</v>
      </c>
      <c r="J1845" s="43" t="s">
        <v>14</v>
      </c>
    </row>
    <row r="1846" spans="1:10" ht="38.25" x14ac:dyDescent="0.2">
      <c r="A1846" s="44" t="s">
        <v>664</v>
      </c>
      <c r="B1846" s="44" t="s">
        <v>552</v>
      </c>
      <c r="C1846" s="44" t="s">
        <v>20</v>
      </c>
      <c r="D1846" s="35" t="s">
        <v>553</v>
      </c>
      <c r="E1846" s="175" t="s">
        <v>1284</v>
      </c>
      <c r="F1846" s="175"/>
      <c r="G1846" s="44" t="s">
        <v>92</v>
      </c>
      <c r="H1846" s="53">
        <v>1</v>
      </c>
      <c r="I1846" s="54">
        <v>6.53</v>
      </c>
      <c r="J1846" s="54">
        <v>6.53</v>
      </c>
    </row>
    <row r="1847" spans="1:10" ht="63.75" x14ac:dyDescent="0.2">
      <c r="A1847" s="45" t="s">
        <v>666</v>
      </c>
      <c r="B1847" s="45" t="s">
        <v>1335</v>
      </c>
      <c r="C1847" s="45" t="s">
        <v>20</v>
      </c>
      <c r="D1847" s="36" t="s">
        <v>1336</v>
      </c>
      <c r="E1847" s="170" t="s">
        <v>965</v>
      </c>
      <c r="F1847" s="170"/>
      <c r="G1847" s="45" t="s">
        <v>92</v>
      </c>
      <c r="H1847" s="55">
        <v>1</v>
      </c>
      <c r="I1847" s="56">
        <v>2.1</v>
      </c>
      <c r="J1847" s="56">
        <v>2.1</v>
      </c>
    </row>
    <row r="1848" spans="1:10" ht="25.5" x14ac:dyDescent="0.2">
      <c r="A1848" s="45" t="s">
        <v>666</v>
      </c>
      <c r="B1848" s="45" t="s">
        <v>1280</v>
      </c>
      <c r="C1848" s="45" t="s">
        <v>20</v>
      </c>
      <c r="D1848" s="36" t="s">
        <v>1281</v>
      </c>
      <c r="E1848" s="170" t="s">
        <v>672</v>
      </c>
      <c r="F1848" s="170"/>
      <c r="G1848" s="45" t="s">
        <v>673</v>
      </c>
      <c r="H1848" s="55">
        <v>7.0000000000000007E-2</v>
      </c>
      <c r="I1848" s="56">
        <v>19.04</v>
      </c>
      <c r="J1848" s="56">
        <v>1.33</v>
      </c>
    </row>
    <row r="1849" spans="1:10" ht="25.5" x14ac:dyDescent="0.2">
      <c r="A1849" s="45" t="s">
        <v>666</v>
      </c>
      <c r="B1849" s="45" t="s">
        <v>1282</v>
      </c>
      <c r="C1849" s="45" t="s">
        <v>20</v>
      </c>
      <c r="D1849" s="36" t="s">
        <v>1283</v>
      </c>
      <c r="E1849" s="170" t="s">
        <v>672</v>
      </c>
      <c r="F1849" s="170"/>
      <c r="G1849" s="45" t="s">
        <v>673</v>
      </c>
      <c r="H1849" s="55">
        <v>7.0000000000000007E-2</v>
      </c>
      <c r="I1849" s="56">
        <v>14.99</v>
      </c>
      <c r="J1849" s="56">
        <v>1.04</v>
      </c>
    </row>
    <row r="1850" spans="1:10" ht="25.5" x14ac:dyDescent="0.2">
      <c r="A1850" s="46" t="s">
        <v>676</v>
      </c>
      <c r="B1850" s="46" t="s">
        <v>1337</v>
      </c>
      <c r="C1850" s="46" t="s">
        <v>20</v>
      </c>
      <c r="D1850" s="37" t="s">
        <v>1338</v>
      </c>
      <c r="E1850" s="171" t="s">
        <v>679</v>
      </c>
      <c r="F1850" s="171"/>
      <c r="G1850" s="46" t="s">
        <v>92</v>
      </c>
      <c r="H1850" s="57">
        <v>1.1000000000000001</v>
      </c>
      <c r="I1850" s="58">
        <v>1.88</v>
      </c>
      <c r="J1850" s="58">
        <v>2.06</v>
      </c>
    </row>
    <row r="1851" spans="1:10" ht="25.5" x14ac:dyDescent="0.2">
      <c r="A1851" s="40"/>
      <c r="B1851" s="40"/>
      <c r="C1851" s="40"/>
      <c r="D1851" s="50"/>
      <c r="E1851" s="40" t="s">
        <v>686</v>
      </c>
      <c r="F1851" s="59">
        <v>2.62</v>
      </c>
      <c r="G1851" s="40" t="s">
        <v>687</v>
      </c>
      <c r="H1851" s="59">
        <v>0</v>
      </c>
      <c r="I1851" s="40" t="s">
        <v>688</v>
      </c>
      <c r="J1851" s="59">
        <v>2.62</v>
      </c>
    </row>
    <row r="1852" spans="1:10" ht="25.5" x14ac:dyDescent="0.2">
      <c r="A1852" s="40"/>
      <c r="B1852" s="40"/>
      <c r="C1852" s="40"/>
      <c r="D1852" s="50"/>
      <c r="E1852" s="40" t="s">
        <v>689</v>
      </c>
      <c r="F1852" s="59">
        <v>1.88</v>
      </c>
      <c r="G1852" s="40"/>
      <c r="H1852" s="172" t="s">
        <v>690</v>
      </c>
      <c r="I1852" s="172"/>
      <c r="J1852" s="59">
        <v>8.41</v>
      </c>
    </row>
    <row r="1853" spans="1:10" ht="26.25" thickBot="1" x14ac:dyDescent="0.25">
      <c r="A1853" s="32"/>
      <c r="B1853" s="32"/>
      <c r="C1853" s="32"/>
      <c r="D1853" s="31"/>
      <c r="E1853" s="32"/>
      <c r="F1853" s="32"/>
      <c r="G1853" s="32" t="s">
        <v>691</v>
      </c>
      <c r="H1853" s="60">
        <v>250</v>
      </c>
      <c r="I1853" s="32" t="s">
        <v>692</v>
      </c>
      <c r="J1853" s="61">
        <v>2102.5</v>
      </c>
    </row>
    <row r="1854" spans="1:10" ht="15" thickTop="1" x14ac:dyDescent="0.2">
      <c r="A1854" s="47"/>
      <c r="B1854" s="47"/>
      <c r="C1854" s="47"/>
      <c r="D1854" s="38"/>
      <c r="E1854" s="47"/>
      <c r="F1854" s="47"/>
      <c r="G1854" s="47"/>
      <c r="H1854" s="47"/>
      <c r="I1854" s="47"/>
      <c r="J1854" s="47"/>
    </row>
    <row r="1855" spans="1:10" ht="15" x14ac:dyDescent="0.2">
      <c r="A1855" s="43" t="s">
        <v>554</v>
      </c>
      <c r="B1855" s="43" t="s">
        <v>7</v>
      </c>
      <c r="C1855" s="43" t="s">
        <v>8</v>
      </c>
      <c r="D1855" s="34" t="s">
        <v>9</v>
      </c>
      <c r="E1855" s="174" t="s">
        <v>663</v>
      </c>
      <c r="F1855" s="174"/>
      <c r="G1855" s="43" t="s">
        <v>10</v>
      </c>
      <c r="H1855" s="43" t="s">
        <v>11</v>
      </c>
      <c r="I1855" s="43" t="s">
        <v>12</v>
      </c>
      <c r="J1855" s="43" t="s">
        <v>14</v>
      </c>
    </row>
    <row r="1856" spans="1:10" ht="38.25" x14ac:dyDescent="0.2">
      <c r="A1856" s="44" t="s">
        <v>664</v>
      </c>
      <c r="B1856" s="44" t="s">
        <v>555</v>
      </c>
      <c r="C1856" s="44" t="s">
        <v>20</v>
      </c>
      <c r="D1856" s="35" t="s">
        <v>556</v>
      </c>
      <c r="E1856" s="175" t="s">
        <v>1284</v>
      </c>
      <c r="F1856" s="175"/>
      <c r="G1856" s="44" t="s">
        <v>92</v>
      </c>
      <c r="H1856" s="53">
        <v>1</v>
      </c>
      <c r="I1856" s="54">
        <v>8.69</v>
      </c>
      <c r="J1856" s="54">
        <v>8.69</v>
      </c>
    </row>
    <row r="1857" spans="1:10" ht="63.75" x14ac:dyDescent="0.2">
      <c r="A1857" s="45" t="s">
        <v>666</v>
      </c>
      <c r="B1857" s="45" t="s">
        <v>1335</v>
      </c>
      <c r="C1857" s="45" t="s">
        <v>20</v>
      </c>
      <c r="D1857" s="36" t="s">
        <v>1336</v>
      </c>
      <c r="E1857" s="170" t="s">
        <v>965</v>
      </c>
      <c r="F1857" s="170"/>
      <c r="G1857" s="45" t="s">
        <v>92</v>
      </c>
      <c r="H1857" s="55">
        <v>1</v>
      </c>
      <c r="I1857" s="56">
        <v>2.1</v>
      </c>
      <c r="J1857" s="56">
        <v>2.1</v>
      </c>
    </row>
    <row r="1858" spans="1:10" ht="25.5" x14ac:dyDescent="0.2">
      <c r="A1858" s="45" t="s">
        <v>666</v>
      </c>
      <c r="B1858" s="45" t="s">
        <v>1280</v>
      </c>
      <c r="C1858" s="45" t="s">
        <v>20</v>
      </c>
      <c r="D1858" s="36" t="s">
        <v>1281</v>
      </c>
      <c r="E1858" s="170" t="s">
        <v>672</v>
      </c>
      <c r="F1858" s="170"/>
      <c r="G1858" s="45" t="s">
        <v>673</v>
      </c>
      <c r="H1858" s="55">
        <v>0.09</v>
      </c>
      <c r="I1858" s="56">
        <v>19.04</v>
      </c>
      <c r="J1858" s="56">
        <v>1.71</v>
      </c>
    </row>
    <row r="1859" spans="1:10" ht="25.5" x14ac:dyDescent="0.2">
      <c r="A1859" s="45" t="s">
        <v>666</v>
      </c>
      <c r="B1859" s="45" t="s">
        <v>1282</v>
      </c>
      <c r="C1859" s="45" t="s">
        <v>20</v>
      </c>
      <c r="D1859" s="36" t="s">
        <v>1283</v>
      </c>
      <c r="E1859" s="170" t="s">
        <v>672</v>
      </c>
      <c r="F1859" s="170"/>
      <c r="G1859" s="45" t="s">
        <v>673</v>
      </c>
      <c r="H1859" s="55">
        <v>0.09</v>
      </c>
      <c r="I1859" s="56">
        <v>14.99</v>
      </c>
      <c r="J1859" s="56">
        <v>1.34</v>
      </c>
    </row>
    <row r="1860" spans="1:10" ht="25.5" x14ac:dyDescent="0.2">
      <c r="A1860" s="46" t="s">
        <v>676</v>
      </c>
      <c r="B1860" s="46" t="s">
        <v>1339</v>
      </c>
      <c r="C1860" s="46" t="s">
        <v>20</v>
      </c>
      <c r="D1860" s="37" t="s">
        <v>1340</v>
      </c>
      <c r="E1860" s="171" t="s">
        <v>679</v>
      </c>
      <c r="F1860" s="171"/>
      <c r="G1860" s="46" t="s">
        <v>92</v>
      </c>
      <c r="H1860" s="57">
        <v>1.1000000000000001</v>
      </c>
      <c r="I1860" s="58">
        <v>3.22</v>
      </c>
      <c r="J1860" s="58">
        <v>3.54</v>
      </c>
    </row>
    <row r="1861" spans="1:10" ht="25.5" x14ac:dyDescent="0.2">
      <c r="A1861" s="40"/>
      <c r="B1861" s="40"/>
      <c r="C1861" s="40"/>
      <c r="D1861" s="50"/>
      <c r="E1861" s="40" t="s">
        <v>686</v>
      </c>
      <c r="F1861" s="59">
        <v>3.09</v>
      </c>
      <c r="G1861" s="40" t="s">
        <v>687</v>
      </c>
      <c r="H1861" s="59">
        <v>0</v>
      </c>
      <c r="I1861" s="40" t="s">
        <v>688</v>
      </c>
      <c r="J1861" s="59">
        <v>3.09</v>
      </c>
    </row>
    <row r="1862" spans="1:10" ht="25.5" x14ac:dyDescent="0.2">
      <c r="A1862" s="40"/>
      <c r="B1862" s="40"/>
      <c r="C1862" s="40"/>
      <c r="D1862" s="50"/>
      <c r="E1862" s="40" t="s">
        <v>689</v>
      </c>
      <c r="F1862" s="59">
        <v>2.5</v>
      </c>
      <c r="G1862" s="40"/>
      <c r="H1862" s="172" t="s">
        <v>690</v>
      </c>
      <c r="I1862" s="172"/>
      <c r="J1862" s="59">
        <v>11.19</v>
      </c>
    </row>
    <row r="1863" spans="1:10" ht="26.25" thickBot="1" x14ac:dyDescent="0.25">
      <c r="A1863" s="32"/>
      <c r="B1863" s="32"/>
      <c r="C1863" s="32"/>
      <c r="D1863" s="31"/>
      <c r="E1863" s="32"/>
      <c r="F1863" s="32"/>
      <c r="G1863" s="32" t="s">
        <v>691</v>
      </c>
      <c r="H1863" s="60">
        <v>120</v>
      </c>
      <c r="I1863" s="32" t="s">
        <v>692</v>
      </c>
      <c r="J1863" s="61">
        <v>1342.8</v>
      </c>
    </row>
    <row r="1864" spans="1:10" ht="15" thickTop="1" x14ac:dyDescent="0.2">
      <c r="A1864" s="47"/>
      <c r="B1864" s="47"/>
      <c r="C1864" s="47"/>
      <c r="D1864" s="38"/>
      <c r="E1864" s="47"/>
      <c r="F1864" s="47"/>
      <c r="G1864" s="47"/>
      <c r="H1864" s="47"/>
      <c r="I1864" s="47"/>
      <c r="J1864" s="47"/>
    </row>
    <row r="1865" spans="1:10" ht="15" x14ac:dyDescent="0.2">
      <c r="A1865" s="43" t="s">
        <v>557</v>
      </c>
      <c r="B1865" s="43" t="s">
        <v>7</v>
      </c>
      <c r="C1865" s="43" t="s">
        <v>8</v>
      </c>
      <c r="D1865" s="34" t="s">
        <v>9</v>
      </c>
      <c r="E1865" s="174" t="s">
        <v>663</v>
      </c>
      <c r="F1865" s="174"/>
      <c r="G1865" s="43" t="s">
        <v>10</v>
      </c>
      <c r="H1865" s="43" t="s">
        <v>11</v>
      </c>
      <c r="I1865" s="43" t="s">
        <v>12</v>
      </c>
      <c r="J1865" s="43" t="s">
        <v>14</v>
      </c>
    </row>
    <row r="1866" spans="1:10" ht="25.5" x14ac:dyDescent="0.2">
      <c r="A1866" s="44" t="s">
        <v>664</v>
      </c>
      <c r="B1866" s="44" t="s">
        <v>558</v>
      </c>
      <c r="C1866" s="44" t="s">
        <v>20</v>
      </c>
      <c r="D1866" s="35" t="s">
        <v>559</v>
      </c>
      <c r="E1866" s="175" t="s">
        <v>1284</v>
      </c>
      <c r="F1866" s="175"/>
      <c r="G1866" s="44" t="s">
        <v>92</v>
      </c>
      <c r="H1866" s="53">
        <v>1</v>
      </c>
      <c r="I1866" s="54">
        <v>49.73</v>
      </c>
      <c r="J1866" s="54">
        <v>49.73</v>
      </c>
    </row>
    <row r="1867" spans="1:10" ht="25.5" x14ac:dyDescent="0.2">
      <c r="A1867" s="45" t="s">
        <v>666</v>
      </c>
      <c r="B1867" s="45" t="s">
        <v>1280</v>
      </c>
      <c r="C1867" s="45" t="s">
        <v>20</v>
      </c>
      <c r="D1867" s="36" t="s">
        <v>1281</v>
      </c>
      <c r="E1867" s="170" t="s">
        <v>672</v>
      </c>
      <c r="F1867" s="170"/>
      <c r="G1867" s="45" t="s">
        <v>673</v>
      </c>
      <c r="H1867" s="55">
        <v>0.21299999999999999</v>
      </c>
      <c r="I1867" s="56">
        <v>19.04</v>
      </c>
      <c r="J1867" s="56">
        <v>4.05</v>
      </c>
    </row>
    <row r="1868" spans="1:10" ht="25.5" x14ac:dyDescent="0.2">
      <c r="A1868" s="45" t="s">
        <v>666</v>
      </c>
      <c r="B1868" s="45" t="s">
        <v>1282</v>
      </c>
      <c r="C1868" s="45" t="s">
        <v>20</v>
      </c>
      <c r="D1868" s="36" t="s">
        <v>1283</v>
      </c>
      <c r="E1868" s="170" t="s">
        <v>672</v>
      </c>
      <c r="F1868" s="170"/>
      <c r="G1868" s="45" t="s">
        <v>673</v>
      </c>
      <c r="H1868" s="55">
        <v>0.21299999999999999</v>
      </c>
      <c r="I1868" s="56">
        <v>14.99</v>
      </c>
      <c r="J1868" s="56">
        <v>3.19</v>
      </c>
    </row>
    <row r="1869" spans="1:10" x14ac:dyDescent="0.2">
      <c r="A1869" s="46" t="s">
        <v>676</v>
      </c>
      <c r="B1869" s="46" t="s">
        <v>1341</v>
      </c>
      <c r="C1869" s="46" t="s">
        <v>20</v>
      </c>
      <c r="D1869" s="37" t="s">
        <v>1342</v>
      </c>
      <c r="E1869" s="171" t="s">
        <v>679</v>
      </c>
      <c r="F1869" s="171"/>
      <c r="G1869" s="46" t="s">
        <v>92</v>
      </c>
      <c r="H1869" s="57">
        <v>1.1000000000000001</v>
      </c>
      <c r="I1869" s="58">
        <v>38.630000000000003</v>
      </c>
      <c r="J1869" s="58">
        <v>42.49</v>
      </c>
    </row>
    <row r="1870" spans="1:10" ht="25.5" x14ac:dyDescent="0.2">
      <c r="A1870" s="40"/>
      <c r="B1870" s="40"/>
      <c r="C1870" s="40"/>
      <c r="D1870" s="50"/>
      <c r="E1870" s="40" t="s">
        <v>686</v>
      </c>
      <c r="F1870" s="59">
        <v>4.92</v>
      </c>
      <c r="G1870" s="40" t="s">
        <v>687</v>
      </c>
      <c r="H1870" s="59">
        <v>0</v>
      </c>
      <c r="I1870" s="40" t="s">
        <v>688</v>
      </c>
      <c r="J1870" s="59">
        <v>4.92</v>
      </c>
    </row>
    <row r="1871" spans="1:10" ht="25.5" x14ac:dyDescent="0.2">
      <c r="A1871" s="40"/>
      <c r="B1871" s="40"/>
      <c r="C1871" s="40"/>
      <c r="D1871" s="50"/>
      <c r="E1871" s="40" t="s">
        <v>689</v>
      </c>
      <c r="F1871" s="59">
        <v>14.33</v>
      </c>
      <c r="G1871" s="40"/>
      <c r="H1871" s="172" t="s">
        <v>690</v>
      </c>
      <c r="I1871" s="172"/>
      <c r="J1871" s="59">
        <v>64.06</v>
      </c>
    </row>
    <row r="1872" spans="1:10" ht="26.25" thickBot="1" x14ac:dyDescent="0.25">
      <c r="A1872" s="32"/>
      <c r="B1872" s="32"/>
      <c r="C1872" s="32"/>
      <c r="D1872" s="31"/>
      <c r="E1872" s="32"/>
      <c r="F1872" s="32"/>
      <c r="G1872" s="32" t="s">
        <v>691</v>
      </c>
      <c r="H1872" s="60">
        <v>48</v>
      </c>
      <c r="I1872" s="32" t="s">
        <v>692</v>
      </c>
      <c r="J1872" s="61">
        <v>3074.88</v>
      </c>
    </row>
    <row r="1873" spans="1:10" ht="15" thickTop="1" x14ac:dyDescent="0.2">
      <c r="A1873" s="47"/>
      <c r="B1873" s="47"/>
      <c r="C1873" s="47"/>
      <c r="D1873" s="38"/>
      <c r="E1873" s="47"/>
      <c r="F1873" s="47"/>
      <c r="G1873" s="47"/>
      <c r="H1873" s="47"/>
      <c r="I1873" s="47"/>
      <c r="J1873" s="47"/>
    </row>
    <row r="1874" spans="1:10" ht="15" x14ac:dyDescent="0.2">
      <c r="A1874" s="43" t="s">
        <v>560</v>
      </c>
      <c r="B1874" s="43" t="s">
        <v>7</v>
      </c>
      <c r="C1874" s="43" t="s">
        <v>8</v>
      </c>
      <c r="D1874" s="34" t="s">
        <v>9</v>
      </c>
      <c r="E1874" s="174" t="s">
        <v>663</v>
      </c>
      <c r="F1874" s="174"/>
      <c r="G1874" s="43" t="s">
        <v>10</v>
      </c>
      <c r="H1874" s="43" t="s">
        <v>11</v>
      </c>
      <c r="I1874" s="43" t="s">
        <v>12</v>
      </c>
      <c r="J1874" s="43" t="s">
        <v>14</v>
      </c>
    </row>
    <row r="1875" spans="1:10" ht="25.5" x14ac:dyDescent="0.2">
      <c r="A1875" s="44" t="s">
        <v>664</v>
      </c>
      <c r="B1875" s="44" t="s">
        <v>561</v>
      </c>
      <c r="C1875" s="44" t="s">
        <v>20</v>
      </c>
      <c r="D1875" s="35" t="s">
        <v>562</v>
      </c>
      <c r="E1875" s="175" t="s">
        <v>1284</v>
      </c>
      <c r="F1875" s="175"/>
      <c r="G1875" s="44" t="s">
        <v>211</v>
      </c>
      <c r="H1875" s="53">
        <v>1</v>
      </c>
      <c r="I1875" s="54">
        <v>86.12</v>
      </c>
      <c r="J1875" s="54">
        <v>86.12</v>
      </c>
    </row>
    <row r="1876" spans="1:10" ht="25.5" x14ac:dyDescent="0.2">
      <c r="A1876" s="45" t="s">
        <v>666</v>
      </c>
      <c r="B1876" s="45" t="s">
        <v>1280</v>
      </c>
      <c r="C1876" s="45" t="s">
        <v>20</v>
      </c>
      <c r="D1876" s="36" t="s">
        <v>1281</v>
      </c>
      <c r="E1876" s="170" t="s">
        <v>672</v>
      </c>
      <c r="F1876" s="170"/>
      <c r="G1876" s="45" t="s">
        <v>673</v>
      </c>
      <c r="H1876" s="55">
        <v>0.25309999999999999</v>
      </c>
      <c r="I1876" s="56">
        <v>19.04</v>
      </c>
      <c r="J1876" s="56">
        <v>4.8099999999999996</v>
      </c>
    </row>
    <row r="1877" spans="1:10" ht="25.5" x14ac:dyDescent="0.2">
      <c r="A1877" s="45" t="s">
        <v>666</v>
      </c>
      <c r="B1877" s="45" t="s">
        <v>1282</v>
      </c>
      <c r="C1877" s="45" t="s">
        <v>20</v>
      </c>
      <c r="D1877" s="36" t="s">
        <v>1283</v>
      </c>
      <c r="E1877" s="170" t="s">
        <v>672</v>
      </c>
      <c r="F1877" s="170"/>
      <c r="G1877" s="45" t="s">
        <v>673</v>
      </c>
      <c r="H1877" s="55">
        <v>0.25309999999999999</v>
      </c>
      <c r="I1877" s="56">
        <v>14.99</v>
      </c>
      <c r="J1877" s="56">
        <v>3.79</v>
      </c>
    </row>
    <row r="1878" spans="1:10" ht="51" x14ac:dyDescent="0.2">
      <c r="A1878" s="46" t="s">
        <v>676</v>
      </c>
      <c r="B1878" s="46" t="s">
        <v>1343</v>
      </c>
      <c r="C1878" s="46" t="s">
        <v>20</v>
      </c>
      <c r="D1878" s="37" t="s">
        <v>1344</v>
      </c>
      <c r="E1878" s="171" t="s">
        <v>679</v>
      </c>
      <c r="F1878" s="171"/>
      <c r="G1878" s="46" t="s">
        <v>211</v>
      </c>
      <c r="H1878" s="57">
        <v>1</v>
      </c>
      <c r="I1878" s="58">
        <v>77.52</v>
      </c>
      <c r="J1878" s="58">
        <v>77.52</v>
      </c>
    </row>
    <row r="1879" spans="1:10" ht="25.5" x14ac:dyDescent="0.2">
      <c r="A1879" s="40"/>
      <c r="B1879" s="40"/>
      <c r="C1879" s="40"/>
      <c r="D1879" s="50"/>
      <c r="E1879" s="40" t="s">
        <v>686</v>
      </c>
      <c r="F1879" s="59">
        <v>5.85</v>
      </c>
      <c r="G1879" s="40" t="s">
        <v>687</v>
      </c>
      <c r="H1879" s="59">
        <v>0</v>
      </c>
      <c r="I1879" s="40" t="s">
        <v>688</v>
      </c>
      <c r="J1879" s="59">
        <v>5.85</v>
      </c>
    </row>
    <row r="1880" spans="1:10" ht="25.5" x14ac:dyDescent="0.2">
      <c r="A1880" s="40"/>
      <c r="B1880" s="40"/>
      <c r="C1880" s="40"/>
      <c r="D1880" s="50"/>
      <c r="E1880" s="40" t="s">
        <v>689</v>
      </c>
      <c r="F1880" s="59">
        <v>24.81</v>
      </c>
      <c r="G1880" s="40"/>
      <c r="H1880" s="172" t="s">
        <v>690</v>
      </c>
      <c r="I1880" s="172"/>
      <c r="J1880" s="59">
        <v>110.93</v>
      </c>
    </row>
    <row r="1881" spans="1:10" ht="26.25" thickBot="1" x14ac:dyDescent="0.25">
      <c r="A1881" s="32"/>
      <c r="B1881" s="32"/>
      <c r="C1881" s="32"/>
      <c r="D1881" s="31"/>
      <c r="E1881" s="32"/>
      <c r="F1881" s="32"/>
      <c r="G1881" s="32" t="s">
        <v>691</v>
      </c>
      <c r="H1881" s="60">
        <v>7</v>
      </c>
      <c r="I1881" s="32" t="s">
        <v>692</v>
      </c>
      <c r="J1881" s="61">
        <v>776.51</v>
      </c>
    </row>
    <row r="1882" spans="1:10" ht="15" thickTop="1" x14ac:dyDescent="0.2">
      <c r="A1882" s="47"/>
      <c r="B1882" s="47"/>
      <c r="C1882" s="47"/>
      <c r="D1882" s="38"/>
      <c r="E1882" s="47"/>
      <c r="F1882" s="47"/>
      <c r="G1882" s="47"/>
      <c r="H1882" s="47"/>
      <c r="I1882" s="47"/>
      <c r="J1882" s="47"/>
    </row>
    <row r="1883" spans="1:10" ht="15" x14ac:dyDescent="0.2">
      <c r="A1883" s="43"/>
      <c r="B1883" s="43" t="s">
        <v>7</v>
      </c>
      <c r="C1883" s="43" t="s">
        <v>8</v>
      </c>
      <c r="D1883" s="34" t="s">
        <v>9</v>
      </c>
      <c r="E1883" s="174" t="s">
        <v>663</v>
      </c>
      <c r="F1883" s="174"/>
      <c r="G1883" s="43" t="s">
        <v>10</v>
      </c>
      <c r="H1883" s="43" t="s">
        <v>11</v>
      </c>
      <c r="I1883" s="43" t="s">
        <v>12</v>
      </c>
      <c r="J1883" s="43" t="s">
        <v>14</v>
      </c>
    </row>
    <row r="1884" spans="1:10" ht="25.5" x14ac:dyDescent="0.2">
      <c r="A1884" s="48" t="s">
        <v>676</v>
      </c>
      <c r="B1884" s="48" t="s">
        <v>563</v>
      </c>
      <c r="C1884" s="48" t="s">
        <v>20</v>
      </c>
      <c r="D1884" s="39" t="s">
        <v>564</v>
      </c>
      <c r="E1884" s="180" t="s">
        <v>679</v>
      </c>
      <c r="F1884" s="180"/>
      <c r="G1884" s="48" t="s">
        <v>211</v>
      </c>
      <c r="H1884" s="64">
        <v>1</v>
      </c>
      <c r="I1884" s="65">
        <v>9.5</v>
      </c>
      <c r="J1884" s="65">
        <v>9.5</v>
      </c>
    </row>
    <row r="1885" spans="1:10" ht="25.5" x14ac:dyDescent="0.2">
      <c r="A1885" s="40"/>
      <c r="B1885" s="40"/>
      <c r="C1885" s="40"/>
      <c r="D1885" s="50"/>
      <c r="E1885" s="40" t="s">
        <v>686</v>
      </c>
      <c r="F1885" s="59">
        <v>0</v>
      </c>
      <c r="G1885" s="40" t="s">
        <v>687</v>
      </c>
      <c r="H1885" s="59">
        <v>0</v>
      </c>
      <c r="I1885" s="40" t="s">
        <v>688</v>
      </c>
      <c r="J1885" s="59">
        <v>0</v>
      </c>
    </row>
    <row r="1886" spans="1:10" ht="25.5" x14ac:dyDescent="0.2">
      <c r="A1886" s="40"/>
      <c r="B1886" s="40"/>
      <c r="C1886" s="40"/>
      <c r="D1886" s="50"/>
      <c r="E1886" s="40" t="s">
        <v>689</v>
      </c>
      <c r="F1886" s="59">
        <v>2.73</v>
      </c>
      <c r="G1886" s="40"/>
      <c r="H1886" s="172" t="s">
        <v>690</v>
      </c>
      <c r="I1886" s="172"/>
      <c r="J1886" s="59">
        <v>12.23</v>
      </c>
    </row>
    <row r="1887" spans="1:10" ht="26.25" thickBot="1" x14ac:dyDescent="0.25">
      <c r="A1887" s="32"/>
      <c r="B1887" s="32"/>
      <c r="C1887" s="32"/>
      <c r="D1887" s="31"/>
      <c r="E1887" s="32"/>
      <c r="F1887" s="32"/>
      <c r="G1887" s="32" t="s">
        <v>691</v>
      </c>
      <c r="H1887" s="60">
        <v>13</v>
      </c>
      <c r="I1887" s="32" t="s">
        <v>692</v>
      </c>
      <c r="J1887" s="61">
        <v>158.99</v>
      </c>
    </row>
    <row r="1888" spans="1:10" ht="15" thickTop="1" x14ac:dyDescent="0.2">
      <c r="A1888" s="47"/>
      <c r="B1888" s="47"/>
      <c r="C1888" s="47"/>
      <c r="D1888" s="38"/>
      <c r="E1888" s="47"/>
      <c r="F1888" s="47"/>
      <c r="G1888" s="47"/>
      <c r="H1888" s="47"/>
      <c r="I1888" s="47"/>
      <c r="J1888" s="47"/>
    </row>
    <row r="1889" spans="1:10" ht="15" x14ac:dyDescent="0.2">
      <c r="A1889" s="43"/>
      <c r="B1889" s="43" t="s">
        <v>7</v>
      </c>
      <c r="C1889" s="43" t="s">
        <v>8</v>
      </c>
      <c r="D1889" s="34" t="s">
        <v>9</v>
      </c>
      <c r="E1889" s="174" t="s">
        <v>663</v>
      </c>
      <c r="F1889" s="174"/>
      <c r="G1889" s="43" t="s">
        <v>10</v>
      </c>
      <c r="H1889" s="43" t="s">
        <v>11</v>
      </c>
      <c r="I1889" s="43" t="s">
        <v>12</v>
      </c>
      <c r="J1889" s="43" t="s">
        <v>14</v>
      </c>
    </row>
    <row r="1890" spans="1:10" ht="25.5" x14ac:dyDescent="0.2">
      <c r="A1890" s="48" t="s">
        <v>676</v>
      </c>
      <c r="B1890" s="48" t="s">
        <v>565</v>
      </c>
      <c r="C1890" s="48" t="s">
        <v>20</v>
      </c>
      <c r="D1890" s="39" t="s">
        <v>566</v>
      </c>
      <c r="E1890" s="180" t="s">
        <v>679</v>
      </c>
      <c r="F1890" s="180"/>
      <c r="G1890" s="48" t="s">
        <v>211</v>
      </c>
      <c r="H1890" s="64">
        <v>1</v>
      </c>
      <c r="I1890" s="65">
        <v>7.35</v>
      </c>
      <c r="J1890" s="65">
        <v>7.35</v>
      </c>
    </row>
    <row r="1891" spans="1:10" ht="25.5" x14ac:dyDescent="0.2">
      <c r="A1891" s="40"/>
      <c r="B1891" s="40"/>
      <c r="C1891" s="40"/>
      <c r="D1891" s="50"/>
      <c r="E1891" s="40" t="s">
        <v>686</v>
      </c>
      <c r="F1891" s="59">
        <v>0</v>
      </c>
      <c r="G1891" s="40" t="s">
        <v>687</v>
      </c>
      <c r="H1891" s="59">
        <v>0</v>
      </c>
      <c r="I1891" s="40" t="s">
        <v>688</v>
      </c>
      <c r="J1891" s="59">
        <v>0</v>
      </c>
    </row>
    <row r="1892" spans="1:10" ht="25.5" x14ac:dyDescent="0.2">
      <c r="A1892" s="40"/>
      <c r="B1892" s="40"/>
      <c r="C1892" s="40"/>
      <c r="D1892" s="50"/>
      <c r="E1892" s="40" t="s">
        <v>689</v>
      </c>
      <c r="F1892" s="59">
        <v>2.11</v>
      </c>
      <c r="G1892" s="40"/>
      <c r="H1892" s="172" t="s">
        <v>690</v>
      </c>
      <c r="I1892" s="172"/>
      <c r="J1892" s="59">
        <v>9.4600000000000009</v>
      </c>
    </row>
    <row r="1893" spans="1:10" ht="26.25" thickBot="1" x14ac:dyDescent="0.25">
      <c r="A1893" s="32"/>
      <c r="B1893" s="32"/>
      <c r="C1893" s="32"/>
      <c r="D1893" s="31"/>
      <c r="E1893" s="32"/>
      <c r="F1893" s="32"/>
      <c r="G1893" s="32" t="s">
        <v>691</v>
      </c>
      <c r="H1893" s="60">
        <v>7</v>
      </c>
      <c r="I1893" s="32" t="s">
        <v>692</v>
      </c>
      <c r="J1893" s="61">
        <v>66.22</v>
      </c>
    </row>
    <row r="1894" spans="1:10" ht="15" thickTop="1" x14ac:dyDescent="0.2">
      <c r="A1894" s="47"/>
      <c r="B1894" s="47"/>
      <c r="C1894" s="47"/>
      <c r="D1894" s="38"/>
      <c r="E1894" s="47"/>
      <c r="F1894" s="47"/>
      <c r="G1894" s="47"/>
      <c r="H1894" s="47"/>
      <c r="I1894" s="47"/>
      <c r="J1894" s="47"/>
    </row>
    <row r="1895" spans="1:10" ht="15" x14ac:dyDescent="0.2">
      <c r="A1895" s="43" t="s">
        <v>567</v>
      </c>
      <c r="B1895" s="43" t="s">
        <v>7</v>
      </c>
      <c r="C1895" s="43" t="s">
        <v>8</v>
      </c>
      <c r="D1895" s="34" t="s">
        <v>9</v>
      </c>
      <c r="E1895" s="174" t="s">
        <v>663</v>
      </c>
      <c r="F1895" s="174"/>
      <c r="G1895" s="43" t="s">
        <v>10</v>
      </c>
      <c r="H1895" s="43" t="s">
        <v>11</v>
      </c>
      <c r="I1895" s="43" t="s">
        <v>12</v>
      </c>
      <c r="J1895" s="43" t="s">
        <v>14</v>
      </c>
    </row>
    <row r="1896" spans="1:10" ht="63.75" x14ac:dyDescent="0.2">
      <c r="A1896" s="44" t="s">
        <v>664</v>
      </c>
      <c r="B1896" s="44" t="s">
        <v>568</v>
      </c>
      <c r="C1896" s="44" t="s">
        <v>20</v>
      </c>
      <c r="D1896" s="35" t="s">
        <v>569</v>
      </c>
      <c r="E1896" s="175" t="s">
        <v>1284</v>
      </c>
      <c r="F1896" s="175"/>
      <c r="G1896" s="44" t="s">
        <v>211</v>
      </c>
      <c r="H1896" s="53">
        <v>1</v>
      </c>
      <c r="I1896" s="54">
        <v>1129.72</v>
      </c>
      <c r="J1896" s="54">
        <v>1129.72</v>
      </c>
    </row>
    <row r="1897" spans="1:10" ht="63.75" x14ac:dyDescent="0.2">
      <c r="A1897" s="45" t="s">
        <v>666</v>
      </c>
      <c r="B1897" s="45" t="s">
        <v>1345</v>
      </c>
      <c r="C1897" s="45" t="s">
        <v>20</v>
      </c>
      <c r="D1897" s="36" t="s">
        <v>1346</v>
      </c>
      <c r="E1897" s="170" t="s">
        <v>744</v>
      </c>
      <c r="F1897" s="170"/>
      <c r="G1897" s="45" t="s">
        <v>745</v>
      </c>
      <c r="H1897" s="55">
        <v>7.9000000000000001E-2</v>
      </c>
      <c r="I1897" s="56">
        <v>196.36</v>
      </c>
      <c r="J1897" s="56">
        <v>15.51</v>
      </c>
    </row>
    <row r="1898" spans="1:10" ht="38.25" x14ac:dyDescent="0.2">
      <c r="A1898" s="45" t="s">
        <v>666</v>
      </c>
      <c r="B1898" s="45" t="s">
        <v>667</v>
      </c>
      <c r="C1898" s="45" t="s">
        <v>20</v>
      </c>
      <c r="D1898" s="36" t="s">
        <v>668</v>
      </c>
      <c r="E1898" s="170" t="s">
        <v>669</v>
      </c>
      <c r="F1898" s="170"/>
      <c r="G1898" s="45" t="s">
        <v>47</v>
      </c>
      <c r="H1898" s="55">
        <v>1.6279999999999999</v>
      </c>
      <c r="I1898" s="56">
        <v>362.13</v>
      </c>
      <c r="J1898" s="56">
        <v>589.54</v>
      </c>
    </row>
    <row r="1899" spans="1:10" ht="25.5" x14ac:dyDescent="0.2">
      <c r="A1899" s="45" t="s">
        <v>666</v>
      </c>
      <c r="B1899" s="45" t="s">
        <v>1280</v>
      </c>
      <c r="C1899" s="45" t="s">
        <v>20</v>
      </c>
      <c r="D1899" s="36" t="s">
        <v>1281</v>
      </c>
      <c r="E1899" s="170" t="s">
        <v>672</v>
      </c>
      <c r="F1899" s="170"/>
      <c r="G1899" s="45" t="s">
        <v>673</v>
      </c>
      <c r="H1899" s="55">
        <v>14.067</v>
      </c>
      <c r="I1899" s="56">
        <v>19.04</v>
      </c>
      <c r="J1899" s="56">
        <v>267.83</v>
      </c>
    </row>
    <row r="1900" spans="1:10" ht="25.5" x14ac:dyDescent="0.2">
      <c r="A1900" s="45" t="s">
        <v>666</v>
      </c>
      <c r="B1900" s="45" t="s">
        <v>1282</v>
      </c>
      <c r="C1900" s="45" t="s">
        <v>20</v>
      </c>
      <c r="D1900" s="36" t="s">
        <v>1283</v>
      </c>
      <c r="E1900" s="170" t="s">
        <v>672</v>
      </c>
      <c r="F1900" s="170"/>
      <c r="G1900" s="45" t="s">
        <v>673</v>
      </c>
      <c r="H1900" s="55">
        <v>4.3280000000000003</v>
      </c>
      <c r="I1900" s="56">
        <v>14.99</v>
      </c>
      <c r="J1900" s="56">
        <v>64.87</v>
      </c>
    </row>
    <row r="1901" spans="1:10" x14ac:dyDescent="0.2">
      <c r="A1901" s="46" t="s">
        <v>676</v>
      </c>
      <c r="B1901" s="46" t="s">
        <v>1347</v>
      </c>
      <c r="C1901" s="46" t="s">
        <v>20</v>
      </c>
      <c r="D1901" s="37" t="s">
        <v>1348</v>
      </c>
      <c r="E1901" s="171" t="s">
        <v>679</v>
      </c>
      <c r="F1901" s="171"/>
      <c r="G1901" s="46" t="s">
        <v>92</v>
      </c>
      <c r="H1901" s="57">
        <v>9</v>
      </c>
      <c r="I1901" s="58">
        <v>21.33</v>
      </c>
      <c r="J1901" s="58">
        <v>191.97</v>
      </c>
    </row>
    <row r="1902" spans="1:10" ht="25.5" x14ac:dyDescent="0.2">
      <c r="A1902" s="40"/>
      <c r="B1902" s="40"/>
      <c r="C1902" s="40"/>
      <c r="D1902" s="50"/>
      <c r="E1902" s="40" t="s">
        <v>686</v>
      </c>
      <c r="F1902" s="59">
        <v>296.48</v>
      </c>
      <c r="G1902" s="40" t="s">
        <v>687</v>
      </c>
      <c r="H1902" s="59">
        <v>0</v>
      </c>
      <c r="I1902" s="40" t="s">
        <v>688</v>
      </c>
      <c r="J1902" s="59">
        <v>296.48</v>
      </c>
    </row>
    <row r="1903" spans="1:10" ht="25.5" x14ac:dyDescent="0.2">
      <c r="A1903" s="40"/>
      <c r="B1903" s="40"/>
      <c r="C1903" s="40"/>
      <c r="D1903" s="50"/>
      <c r="E1903" s="40" t="s">
        <v>689</v>
      </c>
      <c r="F1903" s="59">
        <v>325.58</v>
      </c>
      <c r="G1903" s="40"/>
      <c r="H1903" s="172" t="s">
        <v>690</v>
      </c>
      <c r="I1903" s="172"/>
      <c r="J1903" s="59">
        <v>1455.3</v>
      </c>
    </row>
    <row r="1904" spans="1:10" ht="26.25" thickBot="1" x14ac:dyDescent="0.25">
      <c r="A1904" s="32"/>
      <c r="B1904" s="32"/>
      <c r="C1904" s="32"/>
      <c r="D1904" s="31"/>
      <c r="E1904" s="32"/>
      <c r="F1904" s="32"/>
      <c r="G1904" s="32" t="s">
        <v>691</v>
      </c>
      <c r="H1904" s="60">
        <v>1</v>
      </c>
      <c r="I1904" s="32" t="s">
        <v>692</v>
      </c>
      <c r="J1904" s="61">
        <v>1455.3</v>
      </c>
    </row>
    <row r="1905" spans="1:10" ht="15" thickTop="1" x14ac:dyDescent="0.2">
      <c r="A1905" s="47"/>
      <c r="B1905" s="47"/>
      <c r="C1905" s="47"/>
      <c r="D1905" s="38"/>
      <c r="E1905" s="47"/>
      <c r="F1905" s="47"/>
      <c r="G1905" s="47"/>
      <c r="H1905" s="47"/>
      <c r="I1905" s="47"/>
      <c r="J1905" s="47"/>
    </row>
    <row r="1906" spans="1:10" ht="15" x14ac:dyDescent="0.2">
      <c r="A1906" s="43" t="s">
        <v>570</v>
      </c>
      <c r="B1906" s="43" t="s">
        <v>7</v>
      </c>
      <c r="C1906" s="43" t="s">
        <v>8</v>
      </c>
      <c r="D1906" s="34" t="s">
        <v>9</v>
      </c>
      <c r="E1906" s="174" t="s">
        <v>663</v>
      </c>
      <c r="F1906" s="174"/>
      <c r="G1906" s="43" t="s">
        <v>10</v>
      </c>
      <c r="H1906" s="43" t="s">
        <v>11</v>
      </c>
      <c r="I1906" s="43" t="s">
        <v>12</v>
      </c>
      <c r="J1906" s="43" t="s">
        <v>14</v>
      </c>
    </row>
    <row r="1907" spans="1:10" ht="38.25" x14ac:dyDescent="0.2">
      <c r="A1907" s="44" t="s">
        <v>664</v>
      </c>
      <c r="B1907" s="44" t="s">
        <v>571</v>
      </c>
      <c r="C1907" s="44" t="s">
        <v>20</v>
      </c>
      <c r="D1907" s="35" t="s">
        <v>572</v>
      </c>
      <c r="E1907" s="175" t="s">
        <v>1284</v>
      </c>
      <c r="F1907" s="175"/>
      <c r="G1907" s="44" t="s">
        <v>211</v>
      </c>
      <c r="H1907" s="53">
        <v>1</v>
      </c>
      <c r="I1907" s="54">
        <v>34.44</v>
      </c>
      <c r="J1907" s="54">
        <v>34.44</v>
      </c>
    </row>
    <row r="1908" spans="1:10" ht="25.5" x14ac:dyDescent="0.2">
      <c r="A1908" s="45" t="s">
        <v>666</v>
      </c>
      <c r="B1908" s="45" t="s">
        <v>1280</v>
      </c>
      <c r="C1908" s="45" t="s">
        <v>20</v>
      </c>
      <c r="D1908" s="36" t="s">
        <v>1281</v>
      </c>
      <c r="E1908" s="170" t="s">
        <v>672</v>
      </c>
      <c r="F1908" s="170"/>
      <c r="G1908" s="45" t="s">
        <v>673</v>
      </c>
      <c r="H1908" s="55">
        <v>0.53549999999999998</v>
      </c>
      <c r="I1908" s="56">
        <v>19.04</v>
      </c>
      <c r="J1908" s="56">
        <v>10.19</v>
      </c>
    </row>
    <row r="1909" spans="1:10" ht="25.5" x14ac:dyDescent="0.2">
      <c r="A1909" s="45" t="s">
        <v>666</v>
      </c>
      <c r="B1909" s="45" t="s">
        <v>1282</v>
      </c>
      <c r="C1909" s="45" t="s">
        <v>20</v>
      </c>
      <c r="D1909" s="36" t="s">
        <v>1283</v>
      </c>
      <c r="E1909" s="170" t="s">
        <v>672</v>
      </c>
      <c r="F1909" s="170"/>
      <c r="G1909" s="45" t="s">
        <v>673</v>
      </c>
      <c r="H1909" s="55">
        <v>0.22309999999999999</v>
      </c>
      <c r="I1909" s="56">
        <v>14.99</v>
      </c>
      <c r="J1909" s="56">
        <v>3.34</v>
      </c>
    </row>
    <row r="1910" spans="1:10" ht="25.5" x14ac:dyDescent="0.2">
      <c r="A1910" s="46" t="s">
        <v>676</v>
      </c>
      <c r="B1910" s="46" t="s">
        <v>1349</v>
      </c>
      <c r="C1910" s="46" t="s">
        <v>20</v>
      </c>
      <c r="D1910" s="37" t="s">
        <v>1350</v>
      </c>
      <c r="E1910" s="171" t="s">
        <v>679</v>
      </c>
      <c r="F1910" s="171"/>
      <c r="G1910" s="46" t="s">
        <v>211</v>
      </c>
      <c r="H1910" s="57">
        <v>1</v>
      </c>
      <c r="I1910" s="58">
        <v>20.91</v>
      </c>
      <c r="J1910" s="58">
        <v>20.91</v>
      </c>
    </row>
    <row r="1911" spans="1:10" ht="25.5" x14ac:dyDescent="0.2">
      <c r="A1911" s="40"/>
      <c r="B1911" s="40"/>
      <c r="C1911" s="40"/>
      <c r="D1911" s="50"/>
      <c r="E1911" s="40" t="s">
        <v>686</v>
      </c>
      <c r="F1911" s="59">
        <v>9.41</v>
      </c>
      <c r="G1911" s="40" t="s">
        <v>687</v>
      </c>
      <c r="H1911" s="59">
        <v>0</v>
      </c>
      <c r="I1911" s="40" t="s">
        <v>688</v>
      </c>
      <c r="J1911" s="59">
        <v>9.41</v>
      </c>
    </row>
    <row r="1912" spans="1:10" ht="25.5" x14ac:dyDescent="0.2">
      <c r="A1912" s="40"/>
      <c r="B1912" s="40"/>
      <c r="C1912" s="40"/>
      <c r="D1912" s="50"/>
      <c r="E1912" s="40" t="s">
        <v>689</v>
      </c>
      <c r="F1912" s="59">
        <v>9.92</v>
      </c>
      <c r="G1912" s="40"/>
      <c r="H1912" s="172" t="s">
        <v>690</v>
      </c>
      <c r="I1912" s="172"/>
      <c r="J1912" s="59">
        <v>44.36</v>
      </c>
    </row>
    <row r="1913" spans="1:10" ht="26.25" thickBot="1" x14ac:dyDescent="0.25">
      <c r="A1913" s="32"/>
      <c r="B1913" s="32"/>
      <c r="C1913" s="32"/>
      <c r="D1913" s="31"/>
      <c r="E1913" s="32"/>
      <c r="F1913" s="32"/>
      <c r="G1913" s="32" t="s">
        <v>691</v>
      </c>
      <c r="H1913" s="60">
        <v>5</v>
      </c>
      <c r="I1913" s="32" t="s">
        <v>692</v>
      </c>
      <c r="J1913" s="61">
        <v>221.8</v>
      </c>
    </row>
    <row r="1914" spans="1:10" ht="15" thickTop="1" x14ac:dyDescent="0.2">
      <c r="A1914" s="47"/>
      <c r="B1914" s="47"/>
      <c r="C1914" s="47"/>
      <c r="D1914" s="38"/>
      <c r="E1914" s="47"/>
      <c r="F1914" s="47"/>
      <c r="G1914" s="47"/>
      <c r="H1914" s="47"/>
      <c r="I1914" s="47"/>
      <c r="J1914" s="47"/>
    </row>
    <row r="1915" spans="1:10" ht="15" x14ac:dyDescent="0.2">
      <c r="A1915" s="43" t="s">
        <v>573</v>
      </c>
      <c r="B1915" s="43" t="s">
        <v>7</v>
      </c>
      <c r="C1915" s="43" t="s">
        <v>8</v>
      </c>
      <c r="D1915" s="34" t="s">
        <v>9</v>
      </c>
      <c r="E1915" s="174" t="s">
        <v>663</v>
      </c>
      <c r="F1915" s="174"/>
      <c r="G1915" s="43" t="s">
        <v>10</v>
      </c>
      <c r="H1915" s="43" t="s">
        <v>11</v>
      </c>
      <c r="I1915" s="43" t="s">
        <v>12</v>
      </c>
      <c r="J1915" s="43" t="s">
        <v>14</v>
      </c>
    </row>
    <row r="1916" spans="1:10" ht="51" x14ac:dyDescent="0.2">
      <c r="A1916" s="44" t="s">
        <v>664</v>
      </c>
      <c r="B1916" s="44" t="s">
        <v>574</v>
      </c>
      <c r="C1916" s="44" t="s">
        <v>20</v>
      </c>
      <c r="D1916" s="35" t="s">
        <v>575</v>
      </c>
      <c r="E1916" s="175" t="s">
        <v>1284</v>
      </c>
      <c r="F1916" s="175"/>
      <c r="G1916" s="44" t="s">
        <v>211</v>
      </c>
      <c r="H1916" s="53">
        <v>1</v>
      </c>
      <c r="I1916" s="54">
        <v>84.71</v>
      </c>
      <c r="J1916" s="54">
        <v>84.71</v>
      </c>
    </row>
    <row r="1917" spans="1:10" ht="25.5" x14ac:dyDescent="0.2">
      <c r="A1917" s="45" t="s">
        <v>666</v>
      </c>
      <c r="B1917" s="45" t="s">
        <v>1280</v>
      </c>
      <c r="C1917" s="45" t="s">
        <v>20</v>
      </c>
      <c r="D1917" s="36" t="s">
        <v>1281</v>
      </c>
      <c r="E1917" s="170" t="s">
        <v>672</v>
      </c>
      <c r="F1917" s="170"/>
      <c r="G1917" s="45" t="s">
        <v>673</v>
      </c>
      <c r="H1917" s="55">
        <v>0.36449999999999999</v>
      </c>
      <c r="I1917" s="56">
        <v>19.04</v>
      </c>
      <c r="J1917" s="56">
        <v>6.94</v>
      </c>
    </row>
    <row r="1918" spans="1:10" ht="25.5" x14ac:dyDescent="0.2">
      <c r="A1918" s="45" t="s">
        <v>666</v>
      </c>
      <c r="B1918" s="45" t="s">
        <v>1282</v>
      </c>
      <c r="C1918" s="45" t="s">
        <v>20</v>
      </c>
      <c r="D1918" s="36" t="s">
        <v>1283</v>
      </c>
      <c r="E1918" s="170" t="s">
        <v>672</v>
      </c>
      <c r="F1918" s="170"/>
      <c r="G1918" s="45" t="s">
        <v>673</v>
      </c>
      <c r="H1918" s="55">
        <v>0.15190000000000001</v>
      </c>
      <c r="I1918" s="56">
        <v>14.99</v>
      </c>
      <c r="J1918" s="56">
        <v>2.27</v>
      </c>
    </row>
    <row r="1919" spans="1:10" ht="38.25" x14ac:dyDescent="0.2">
      <c r="A1919" s="46" t="s">
        <v>676</v>
      </c>
      <c r="B1919" s="46" t="s">
        <v>1351</v>
      </c>
      <c r="C1919" s="46" t="s">
        <v>20</v>
      </c>
      <c r="D1919" s="37" t="s">
        <v>1352</v>
      </c>
      <c r="E1919" s="171" t="s">
        <v>679</v>
      </c>
      <c r="F1919" s="171"/>
      <c r="G1919" s="46" t="s">
        <v>211</v>
      </c>
      <c r="H1919" s="57">
        <v>1</v>
      </c>
      <c r="I1919" s="58">
        <v>75.5</v>
      </c>
      <c r="J1919" s="58">
        <v>75.5</v>
      </c>
    </row>
    <row r="1920" spans="1:10" ht="25.5" x14ac:dyDescent="0.2">
      <c r="A1920" s="40"/>
      <c r="B1920" s="40"/>
      <c r="C1920" s="40"/>
      <c r="D1920" s="50"/>
      <c r="E1920" s="40" t="s">
        <v>686</v>
      </c>
      <c r="F1920" s="59">
        <v>6.41</v>
      </c>
      <c r="G1920" s="40" t="s">
        <v>687</v>
      </c>
      <c r="H1920" s="59">
        <v>0</v>
      </c>
      <c r="I1920" s="40" t="s">
        <v>688</v>
      </c>
      <c r="J1920" s="59">
        <v>6.41</v>
      </c>
    </row>
    <row r="1921" spans="1:10" ht="25.5" x14ac:dyDescent="0.2">
      <c r="A1921" s="40"/>
      <c r="B1921" s="40"/>
      <c r="C1921" s="40"/>
      <c r="D1921" s="50"/>
      <c r="E1921" s="40" t="s">
        <v>689</v>
      </c>
      <c r="F1921" s="59">
        <v>24.41</v>
      </c>
      <c r="G1921" s="40"/>
      <c r="H1921" s="172" t="s">
        <v>690</v>
      </c>
      <c r="I1921" s="172"/>
      <c r="J1921" s="59">
        <v>109.12</v>
      </c>
    </row>
    <row r="1922" spans="1:10" ht="26.25" thickBot="1" x14ac:dyDescent="0.25">
      <c r="A1922" s="32"/>
      <c r="B1922" s="32"/>
      <c r="C1922" s="32"/>
      <c r="D1922" s="31"/>
      <c r="E1922" s="32"/>
      <c r="F1922" s="32"/>
      <c r="G1922" s="32" t="s">
        <v>691</v>
      </c>
      <c r="H1922" s="60">
        <v>30</v>
      </c>
      <c r="I1922" s="32" t="s">
        <v>692</v>
      </c>
      <c r="J1922" s="61">
        <v>3273.6</v>
      </c>
    </row>
    <row r="1923" spans="1:10" ht="15" thickTop="1" x14ac:dyDescent="0.2">
      <c r="A1923" s="47"/>
      <c r="B1923" s="47"/>
      <c r="C1923" s="47"/>
      <c r="D1923" s="38"/>
      <c r="E1923" s="47"/>
      <c r="F1923" s="47"/>
      <c r="G1923" s="47"/>
      <c r="H1923" s="47"/>
      <c r="I1923" s="47"/>
      <c r="J1923" s="47"/>
    </row>
    <row r="1924" spans="1:10" ht="15" x14ac:dyDescent="0.2">
      <c r="A1924" s="43" t="s">
        <v>576</v>
      </c>
      <c r="B1924" s="43" t="s">
        <v>7</v>
      </c>
      <c r="C1924" s="43" t="s">
        <v>8</v>
      </c>
      <c r="D1924" s="34" t="s">
        <v>9</v>
      </c>
      <c r="E1924" s="174" t="s">
        <v>663</v>
      </c>
      <c r="F1924" s="174"/>
      <c r="G1924" s="43" t="s">
        <v>10</v>
      </c>
      <c r="H1924" s="43" t="s">
        <v>11</v>
      </c>
      <c r="I1924" s="43" t="s">
        <v>12</v>
      </c>
      <c r="J1924" s="43" t="s">
        <v>14</v>
      </c>
    </row>
    <row r="1925" spans="1:10" ht="38.25" x14ac:dyDescent="0.2">
      <c r="A1925" s="44" t="s">
        <v>664</v>
      </c>
      <c r="B1925" s="44" t="s">
        <v>577</v>
      </c>
      <c r="C1925" s="44" t="s">
        <v>20</v>
      </c>
      <c r="D1925" s="35" t="s">
        <v>578</v>
      </c>
      <c r="E1925" s="175" t="s">
        <v>1284</v>
      </c>
      <c r="F1925" s="175"/>
      <c r="G1925" s="44" t="s">
        <v>211</v>
      </c>
      <c r="H1925" s="53">
        <v>1</v>
      </c>
      <c r="I1925" s="54">
        <v>73.16</v>
      </c>
      <c r="J1925" s="54">
        <v>73.16</v>
      </c>
    </row>
    <row r="1926" spans="1:10" ht="25.5" x14ac:dyDescent="0.2">
      <c r="A1926" s="45" t="s">
        <v>666</v>
      </c>
      <c r="B1926" s="45" t="s">
        <v>1280</v>
      </c>
      <c r="C1926" s="45" t="s">
        <v>20</v>
      </c>
      <c r="D1926" s="36" t="s">
        <v>1281</v>
      </c>
      <c r="E1926" s="170" t="s">
        <v>672</v>
      </c>
      <c r="F1926" s="170"/>
      <c r="G1926" s="45" t="s">
        <v>673</v>
      </c>
      <c r="H1926" s="55">
        <v>0.47320000000000001</v>
      </c>
      <c r="I1926" s="56">
        <v>19.04</v>
      </c>
      <c r="J1926" s="56">
        <v>9</v>
      </c>
    </row>
    <row r="1927" spans="1:10" ht="25.5" x14ac:dyDescent="0.2">
      <c r="A1927" s="45" t="s">
        <v>666</v>
      </c>
      <c r="B1927" s="45" t="s">
        <v>1282</v>
      </c>
      <c r="C1927" s="45" t="s">
        <v>20</v>
      </c>
      <c r="D1927" s="36" t="s">
        <v>1283</v>
      </c>
      <c r="E1927" s="170" t="s">
        <v>672</v>
      </c>
      <c r="F1927" s="170"/>
      <c r="G1927" s="45" t="s">
        <v>673</v>
      </c>
      <c r="H1927" s="55">
        <v>0.19719999999999999</v>
      </c>
      <c r="I1927" s="56">
        <v>14.99</v>
      </c>
      <c r="J1927" s="56">
        <v>2.95</v>
      </c>
    </row>
    <row r="1928" spans="1:10" ht="38.25" x14ac:dyDescent="0.2">
      <c r="A1928" s="46" t="s">
        <v>676</v>
      </c>
      <c r="B1928" s="46" t="s">
        <v>1353</v>
      </c>
      <c r="C1928" s="46" t="s">
        <v>20</v>
      </c>
      <c r="D1928" s="37" t="s">
        <v>1354</v>
      </c>
      <c r="E1928" s="171" t="s">
        <v>679</v>
      </c>
      <c r="F1928" s="171"/>
      <c r="G1928" s="46" t="s">
        <v>211</v>
      </c>
      <c r="H1928" s="57">
        <v>1</v>
      </c>
      <c r="I1928" s="58">
        <v>47.89</v>
      </c>
      <c r="J1928" s="58">
        <v>47.89</v>
      </c>
    </row>
    <row r="1929" spans="1:10" ht="25.5" x14ac:dyDescent="0.2">
      <c r="A1929" s="46" t="s">
        <v>676</v>
      </c>
      <c r="B1929" s="46" t="s">
        <v>1355</v>
      </c>
      <c r="C1929" s="46" t="s">
        <v>20</v>
      </c>
      <c r="D1929" s="37" t="s">
        <v>1356</v>
      </c>
      <c r="E1929" s="171" t="s">
        <v>679</v>
      </c>
      <c r="F1929" s="171"/>
      <c r="G1929" s="46" t="s">
        <v>211</v>
      </c>
      <c r="H1929" s="57">
        <v>1</v>
      </c>
      <c r="I1929" s="58">
        <v>13.32</v>
      </c>
      <c r="J1929" s="58">
        <v>13.32</v>
      </c>
    </row>
    <row r="1930" spans="1:10" ht="25.5" x14ac:dyDescent="0.2">
      <c r="A1930" s="40"/>
      <c r="B1930" s="40"/>
      <c r="C1930" s="40"/>
      <c r="D1930" s="50"/>
      <c r="E1930" s="40" t="s">
        <v>686</v>
      </c>
      <c r="F1930" s="59">
        <v>8.32</v>
      </c>
      <c r="G1930" s="40" t="s">
        <v>687</v>
      </c>
      <c r="H1930" s="59">
        <v>0</v>
      </c>
      <c r="I1930" s="40" t="s">
        <v>688</v>
      </c>
      <c r="J1930" s="59">
        <v>8.32</v>
      </c>
    </row>
    <row r="1931" spans="1:10" ht="25.5" x14ac:dyDescent="0.2">
      <c r="A1931" s="40"/>
      <c r="B1931" s="40"/>
      <c r="C1931" s="40"/>
      <c r="D1931" s="50"/>
      <c r="E1931" s="40" t="s">
        <v>689</v>
      </c>
      <c r="F1931" s="59">
        <v>21.08</v>
      </c>
      <c r="G1931" s="40"/>
      <c r="H1931" s="172" t="s">
        <v>690</v>
      </c>
      <c r="I1931" s="172"/>
      <c r="J1931" s="59">
        <v>94.24</v>
      </c>
    </row>
    <row r="1932" spans="1:10" ht="26.25" thickBot="1" x14ac:dyDescent="0.25">
      <c r="A1932" s="32"/>
      <c r="B1932" s="32"/>
      <c r="C1932" s="32"/>
      <c r="D1932" s="31"/>
      <c r="E1932" s="32"/>
      <c r="F1932" s="32"/>
      <c r="G1932" s="32" t="s">
        <v>691</v>
      </c>
      <c r="H1932" s="60">
        <v>12</v>
      </c>
      <c r="I1932" s="32" t="s">
        <v>692</v>
      </c>
      <c r="J1932" s="61">
        <v>1130.8800000000001</v>
      </c>
    </row>
    <row r="1933" spans="1:10" ht="15" thickTop="1" x14ac:dyDescent="0.2">
      <c r="A1933" s="47"/>
      <c r="B1933" s="47"/>
      <c r="C1933" s="47"/>
      <c r="D1933" s="38"/>
      <c r="E1933" s="47"/>
      <c r="F1933" s="47"/>
      <c r="G1933" s="47"/>
      <c r="H1933" s="47"/>
      <c r="I1933" s="47"/>
      <c r="J1933" s="47"/>
    </row>
    <row r="1934" spans="1:10" x14ac:dyDescent="0.2">
      <c r="A1934" s="42" t="s">
        <v>579</v>
      </c>
      <c r="B1934" s="42"/>
      <c r="C1934" s="42"/>
      <c r="D1934" s="33" t="s">
        <v>580</v>
      </c>
      <c r="E1934" s="42"/>
      <c r="F1934" s="173"/>
      <c r="G1934" s="173"/>
      <c r="H1934" s="42"/>
      <c r="I1934" s="42"/>
      <c r="J1934" s="52">
        <v>32924.46</v>
      </c>
    </row>
    <row r="1935" spans="1:10" ht="15" x14ac:dyDescent="0.2">
      <c r="A1935" s="43" t="s">
        <v>581</v>
      </c>
      <c r="B1935" s="43" t="s">
        <v>7</v>
      </c>
      <c r="C1935" s="43" t="s">
        <v>8</v>
      </c>
      <c r="D1935" s="34" t="s">
        <v>9</v>
      </c>
      <c r="E1935" s="174" t="s">
        <v>663</v>
      </c>
      <c r="F1935" s="174"/>
      <c r="G1935" s="43" t="s">
        <v>10</v>
      </c>
      <c r="H1935" s="43" t="s">
        <v>11</v>
      </c>
      <c r="I1935" s="43" t="s">
        <v>12</v>
      </c>
      <c r="J1935" s="43" t="s">
        <v>14</v>
      </c>
    </row>
    <row r="1936" spans="1:10" ht="63.75" x14ac:dyDescent="0.2">
      <c r="A1936" s="44" t="s">
        <v>664</v>
      </c>
      <c r="B1936" s="44" t="s">
        <v>582</v>
      </c>
      <c r="C1936" s="44" t="s">
        <v>20</v>
      </c>
      <c r="D1936" s="35" t="s">
        <v>583</v>
      </c>
      <c r="E1936" s="175" t="s">
        <v>1357</v>
      </c>
      <c r="F1936" s="175"/>
      <c r="G1936" s="44" t="s">
        <v>22</v>
      </c>
      <c r="H1936" s="53">
        <v>1</v>
      </c>
      <c r="I1936" s="54">
        <v>36.200000000000003</v>
      </c>
      <c r="J1936" s="54">
        <v>36.200000000000003</v>
      </c>
    </row>
    <row r="1937" spans="1:10" ht="51" x14ac:dyDescent="0.2">
      <c r="A1937" s="45" t="s">
        <v>666</v>
      </c>
      <c r="B1937" s="45" t="s">
        <v>1358</v>
      </c>
      <c r="C1937" s="45" t="s">
        <v>20</v>
      </c>
      <c r="D1937" s="36" t="s">
        <v>1359</v>
      </c>
      <c r="E1937" s="170" t="s">
        <v>1357</v>
      </c>
      <c r="F1937" s="170"/>
      <c r="G1937" s="45" t="s">
        <v>22</v>
      </c>
      <c r="H1937" s="55">
        <v>0.77439999999999998</v>
      </c>
      <c r="I1937" s="56">
        <v>34.53</v>
      </c>
      <c r="J1937" s="56">
        <v>26.74</v>
      </c>
    </row>
    <row r="1938" spans="1:10" ht="51" x14ac:dyDescent="0.2">
      <c r="A1938" s="45" t="s">
        <v>666</v>
      </c>
      <c r="B1938" s="45" t="s">
        <v>1360</v>
      </c>
      <c r="C1938" s="45" t="s">
        <v>20</v>
      </c>
      <c r="D1938" s="36" t="s">
        <v>1361</v>
      </c>
      <c r="E1938" s="170" t="s">
        <v>1357</v>
      </c>
      <c r="F1938" s="170"/>
      <c r="G1938" s="45" t="s">
        <v>22</v>
      </c>
      <c r="H1938" s="55">
        <v>0.1137</v>
      </c>
      <c r="I1938" s="56">
        <v>41.15</v>
      </c>
      <c r="J1938" s="56">
        <v>4.67</v>
      </c>
    </row>
    <row r="1939" spans="1:10" ht="51" x14ac:dyDescent="0.2">
      <c r="A1939" s="45" t="s">
        <v>666</v>
      </c>
      <c r="B1939" s="45" t="s">
        <v>1362</v>
      </c>
      <c r="C1939" s="45" t="s">
        <v>20</v>
      </c>
      <c r="D1939" s="36" t="s">
        <v>1363</v>
      </c>
      <c r="E1939" s="170" t="s">
        <v>1357</v>
      </c>
      <c r="F1939" s="170"/>
      <c r="G1939" s="45" t="s">
        <v>22</v>
      </c>
      <c r="H1939" s="55">
        <v>0.1119</v>
      </c>
      <c r="I1939" s="56">
        <v>42.86</v>
      </c>
      <c r="J1939" s="56">
        <v>4.79</v>
      </c>
    </row>
    <row r="1940" spans="1:10" ht="25.5" x14ac:dyDescent="0.2">
      <c r="A1940" s="40"/>
      <c r="B1940" s="40"/>
      <c r="C1940" s="40"/>
      <c r="D1940" s="50"/>
      <c r="E1940" s="40" t="s">
        <v>686</v>
      </c>
      <c r="F1940" s="59">
        <v>8.0399999999999991</v>
      </c>
      <c r="G1940" s="40" t="s">
        <v>687</v>
      </c>
      <c r="H1940" s="59">
        <v>0</v>
      </c>
      <c r="I1940" s="40" t="s">
        <v>688</v>
      </c>
      <c r="J1940" s="59">
        <v>8.0399999999999991</v>
      </c>
    </row>
    <row r="1941" spans="1:10" ht="25.5" x14ac:dyDescent="0.2">
      <c r="A1941" s="40"/>
      <c r="B1941" s="40"/>
      <c r="C1941" s="40"/>
      <c r="D1941" s="50"/>
      <c r="E1941" s="40" t="s">
        <v>689</v>
      </c>
      <c r="F1941" s="59">
        <v>10.43</v>
      </c>
      <c r="G1941" s="40"/>
      <c r="H1941" s="172" t="s">
        <v>690</v>
      </c>
      <c r="I1941" s="172"/>
      <c r="J1941" s="59">
        <v>46.63</v>
      </c>
    </row>
    <row r="1942" spans="1:10" ht="26.25" thickBot="1" x14ac:dyDescent="0.25">
      <c r="A1942" s="32"/>
      <c r="B1942" s="32"/>
      <c r="C1942" s="32"/>
      <c r="D1942" s="31"/>
      <c r="E1942" s="32"/>
      <c r="F1942" s="32"/>
      <c r="G1942" s="32" t="s">
        <v>691</v>
      </c>
      <c r="H1942" s="60">
        <v>9.4610000000000003</v>
      </c>
      <c r="I1942" s="32" t="s">
        <v>692</v>
      </c>
      <c r="J1942" s="61">
        <v>441.16</v>
      </c>
    </row>
    <row r="1943" spans="1:10" ht="15" thickTop="1" x14ac:dyDescent="0.2">
      <c r="A1943" s="47"/>
      <c r="B1943" s="47"/>
      <c r="C1943" s="47"/>
      <c r="D1943" s="38"/>
      <c r="E1943" s="47"/>
      <c r="F1943" s="47"/>
      <c r="G1943" s="47"/>
      <c r="H1943" s="47"/>
      <c r="I1943" s="47"/>
      <c r="J1943" s="47"/>
    </row>
    <row r="1944" spans="1:10" ht="15" x14ac:dyDescent="0.2">
      <c r="A1944" s="43" t="s">
        <v>584</v>
      </c>
      <c r="B1944" s="43" t="s">
        <v>7</v>
      </c>
      <c r="C1944" s="43" t="s">
        <v>8</v>
      </c>
      <c r="D1944" s="34" t="s">
        <v>9</v>
      </c>
      <c r="E1944" s="174" t="s">
        <v>663</v>
      </c>
      <c r="F1944" s="174"/>
      <c r="G1944" s="43" t="s">
        <v>10</v>
      </c>
      <c r="H1944" s="43" t="s">
        <v>11</v>
      </c>
      <c r="I1944" s="43" t="s">
        <v>12</v>
      </c>
      <c r="J1944" s="43" t="s">
        <v>14</v>
      </c>
    </row>
    <row r="1945" spans="1:10" ht="38.25" x14ac:dyDescent="0.2">
      <c r="A1945" s="44" t="s">
        <v>664</v>
      </c>
      <c r="B1945" s="44" t="s">
        <v>585</v>
      </c>
      <c r="C1945" s="44" t="s">
        <v>20</v>
      </c>
      <c r="D1945" s="35" t="s">
        <v>586</v>
      </c>
      <c r="E1945" s="175" t="s">
        <v>1357</v>
      </c>
      <c r="F1945" s="175"/>
      <c r="G1945" s="44" t="s">
        <v>22</v>
      </c>
      <c r="H1945" s="53">
        <v>1</v>
      </c>
      <c r="I1945" s="54">
        <v>67.58</v>
      </c>
      <c r="J1945" s="54">
        <v>67.58</v>
      </c>
    </row>
    <row r="1946" spans="1:10" ht="25.5" x14ac:dyDescent="0.2">
      <c r="A1946" s="45" t="s">
        <v>666</v>
      </c>
      <c r="B1946" s="45" t="s">
        <v>749</v>
      </c>
      <c r="C1946" s="45" t="s">
        <v>20</v>
      </c>
      <c r="D1946" s="36" t="s">
        <v>750</v>
      </c>
      <c r="E1946" s="170" t="s">
        <v>672</v>
      </c>
      <c r="F1946" s="170"/>
      <c r="G1946" s="45" t="s">
        <v>673</v>
      </c>
      <c r="H1946" s="55">
        <v>0.82</v>
      </c>
      <c r="I1946" s="56">
        <v>19.98</v>
      </c>
      <c r="J1946" s="56">
        <v>16.38</v>
      </c>
    </row>
    <row r="1947" spans="1:10" ht="25.5" x14ac:dyDescent="0.2">
      <c r="A1947" s="45" t="s">
        <v>666</v>
      </c>
      <c r="B1947" s="45" t="s">
        <v>674</v>
      </c>
      <c r="C1947" s="45" t="s">
        <v>20</v>
      </c>
      <c r="D1947" s="36" t="s">
        <v>675</v>
      </c>
      <c r="E1947" s="170" t="s">
        <v>672</v>
      </c>
      <c r="F1947" s="170"/>
      <c r="G1947" s="45" t="s">
        <v>673</v>
      </c>
      <c r="H1947" s="55">
        <v>0.31</v>
      </c>
      <c r="I1947" s="56">
        <v>15.06</v>
      </c>
      <c r="J1947" s="56">
        <v>4.66</v>
      </c>
    </row>
    <row r="1948" spans="1:10" x14ac:dyDescent="0.2">
      <c r="A1948" s="46" t="s">
        <v>676</v>
      </c>
      <c r="B1948" s="46" t="s">
        <v>1364</v>
      </c>
      <c r="C1948" s="46" t="s">
        <v>20</v>
      </c>
      <c r="D1948" s="37" t="s">
        <v>1365</v>
      </c>
      <c r="E1948" s="171" t="s">
        <v>679</v>
      </c>
      <c r="F1948" s="171"/>
      <c r="G1948" s="46" t="s">
        <v>107</v>
      </c>
      <c r="H1948" s="57">
        <v>6.14</v>
      </c>
      <c r="I1948" s="58">
        <v>0.7</v>
      </c>
      <c r="J1948" s="58">
        <v>4.29</v>
      </c>
    </row>
    <row r="1949" spans="1:10" ht="25.5" x14ac:dyDescent="0.2">
      <c r="A1949" s="46" t="s">
        <v>676</v>
      </c>
      <c r="B1949" s="46" t="s">
        <v>1366</v>
      </c>
      <c r="C1949" s="46" t="s">
        <v>20</v>
      </c>
      <c r="D1949" s="37" t="s">
        <v>1367</v>
      </c>
      <c r="E1949" s="171" t="s">
        <v>679</v>
      </c>
      <c r="F1949" s="171"/>
      <c r="G1949" s="46" t="s">
        <v>22</v>
      </c>
      <c r="H1949" s="57">
        <v>1.1000000000000001</v>
      </c>
      <c r="I1949" s="58">
        <v>37.700000000000003</v>
      </c>
      <c r="J1949" s="58">
        <v>41.47</v>
      </c>
    </row>
    <row r="1950" spans="1:10" x14ac:dyDescent="0.2">
      <c r="A1950" s="46" t="s">
        <v>676</v>
      </c>
      <c r="B1950" s="46" t="s">
        <v>1368</v>
      </c>
      <c r="C1950" s="46" t="s">
        <v>20</v>
      </c>
      <c r="D1950" s="37" t="s">
        <v>1369</v>
      </c>
      <c r="E1950" s="171" t="s">
        <v>679</v>
      </c>
      <c r="F1950" s="171"/>
      <c r="G1950" s="46" t="s">
        <v>107</v>
      </c>
      <c r="H1950" s="57">
        <v>0.19</v>
      </c>
      <c r="I1950" s="58">
        <v>4.1100000000000003</v>
      </c>
      <c r="J1950" s="58">
        <v>0.78</v>
      </c>
    </row>
    <row r="1951" spans="1:10" ht="25.5" x14ac:dyDescent="0.2">
      <c r="A1951" s="40"/>
      <c r="B1951" s="40"/>
      <c r="C1951" s="40"/>
      <c r="D1951" s="50"/>
      <c r="E1951" s="40" t="s">
        <v>686</v>
      </c>
      <c r="F1951" s="59">
        <v>14.94</v>
      </c>
      <c r="G1951" s="40" t="s">
        <v>687</v>
      </c>
      <c r="H1951" s="59">
        <v>0</v>
      </c>
      <c r="I1951" s="40" t="s">
        <v>688</v>
      </c>
      <c r="J1951" s="59">
        <v>14.94</v>
      </c>
    </row>
    <row r="1952" spans="1:10" ht="25.5" x14ac:dyDescent="0.2">
      <c r="A1952" s="40"/>
      <c r="B1952" s="40"/>
      <c r="C1952" s="40"/>
      <c r="D1952" s="50"/>
      <c r="E1952" s="40" t="s">
        <v>689</v>
      </c>
      <c r="F1952" s="59">
        <v>19.47</v>
      </c>
      <c r="G1952" s="40"/>
      <c r="H1952" s="172" t="s">
        <v>690</v>
      </c>
      <c r="I1952" s="172"/>
      <c r="J1952" s="59">
        <v>87.05</v>
      </c>
    </row>
    <row r="1953" spans="1:10" ht="26.25" thickBot="1" x14ac:dyDescent="0.25">
      <c r="A1953" s="32"/>
      <c r="B1953" s="32"/>
      <c r="C1953" s="32"/>
      <c r="D1953" s="31"/>
      <c r="E1953" s="32"/>
      <c r="F1953" s="32"/>
      <c r="G1953" s="32" t="s">
        <v>691</v>
      </c>
      <c r="H1953" s="60">
        <v>15.48</v>
      </c>
      <c r="I1953" s="32" t="s">
        <v>692</v>
      </c>
      <c r="J1953" s="61">
        <v>1347.53</v>
      </c>
    </row>
    <row r="1954" spans="1:10" ht="15" thickTop="1" x14ac:dyDescent="0.2">
      <c r="A1954" s="47"/>
      <c r="B1954" s="47"/>
      <c r="C1954" s="47"/>
      <c r="D1954" s="38"/>
      <c r="E1954" s="47"/>
      <c r="F1954" s="47"/>
      <c r="G1954" s="47"/>
      <c r="H1954" s="47"/>
      <c r="I1954" s="47"/>
      <c r="J1954" s="47"/>
    </row>
    <row r="1955" spans="1:10" ht="15" x14ac:dyDescent="0.2">
      <c r="A1955" s="43" t="s">
        <v>587</v>
      </c>
      <c r="B1955" s="43" t="s">
        <v>7</v>
      </c>
      <c r="C1955" s="43" t="s">
        <v>8</v>
      </c>
      <c r="D1955" s="34" t="s">
        <v>9</v>
      </c>
      <c r="E1955" s="174" t="s">
        <v>663</v>
      </c>
      <c r="F1955" s="174"/>
      <c r="G1955" s="43" t="s">
        <v>10</v>
      </c>
      <c r="H1955" s="43" t="s">
        <v>11</v>
      </c>
      <c r="I1955" s="43" t="s">
        <v>12</v>
      </c>
      <c r="J1955" s="43" t="s">
        <v>14</v>
      </c>
    </row>
    <row r="1956" spans="1:10" ht="38.25" x14ac:dyDescent="0.2">
      <c r="A1956" s="44" t="s">
        <v>664</v>
      </c>
      <c r="B1956" s="44" t="s">
        <v>588</v>
      </c>
      <c r="C1956" s="44" t="s">
        <v>20</v>
      </c>
      <c r="D1956" s="35" t="s">
        <v>589</v>
      </c>
      <c r="E1956" s="175" t="s">
        <v>1357</v>
      </c>
      <c r="F1956" s="175"/>
      <c r="G1956" s="44" t="s">
        <v>22</v>
      </c>
      <c r="H1956" s="53">
        <v>1</v>
      </c>
      <c r="I1956" s="54">
        <v>58.35</v>
      </c>
      <c r="J1956" s="54">
        <v>58.35</v>
      </c>
    </row>
    <row r="1957" spans="1:10" ht="25.5" x14ac:dyDescent="0.2">
      <c r="A1957" s="45" t="s">
        <v>666</v>
      </c>
      <c r="B1957" s="45" t="s">
        <v>749</v>
      </c>
      <c r="C1957" s="45" t="s">
        <v>20</v>
      </c>
      <c r="D1957" s="36" t="s">
        <v>750</v>
      </c>
      <c r="E1957" s="170" t="s">
        <v>672</v>
      </c>
      <c r="F1957" s="170"/>
      <c r="G1957" s="45" t="s">
        <v>673</v>
      </c>
      <c r="H1957" s="55">
        <v>0.49</v>
      </c>
      <c r="I1957" s="56">
        <v>19.98</v>
      </c>
      <c r="J1957" s="56">
        <v>9.7899999999999991</v>
      </c>
    </row>
    <row r="1958" spans="1:10" ht="25.5" x14ac:dyDescent="0.2">
      <c r="A1958" s="45" t="s">
        <v>666</v>
      </c>
      <c r="B1958" s="45" t="s">
        <v>674</v>
      </c>
      <c r="C1958" s="45" t="s">
        <v>20</v>
      </c>
      <c r="D1958" s="36" t="s">
        <v>675</v>
      </c>
      <c r="E1958" s="170" t="s">
        <v>672</v>
      </c>
      <c r="F1958" s="170"/>
      <c r="G1958" s="45" t="s">
        <v>673</v>
      </c>
      <c r="H1958" s="55">
        <v>0.21</v>
      </c>
      <c r="I1958" s="56">
        <v>15.06</v>
      </c>
      <c r="J1958" s="56">
        <v>3.16</v>
      </c>
    </row>
    <row r="1959" spans="1:10" x14ac:dyDescent="0.2">
      <c r="A1959" s="46" t="s">
        <v>676</v>
      </c>
      <c r="B1959" s="46" t="s">
        <v>1364</v>
      </c>
      <c r="C1959" s="46" t="s">
        <v>20</v>
      </c>
      <c r="D1959" s="37" t="s">
        <v>1365</v>
      </c>
      <c r="E1959" s="171" t="s">
        <v>679</v>
      </c>
      <c r="F1959" s="171"/>
      <c r="G1959" s="46" t="s">
        <v>107</v>
      </c>
      <c r="H1959" s="57">
        <v>6.14</v>
      </c>
      <c r="I1959" s="58">
        <v>0.7</v>
      </c>
      <c r="J1959" s="58">
        <v>4.29</v>
      </c>
    </row>
    <row r="1960" spans="1:10" x14ac:dyDescent="0.2">
      <c r="A1960" s="46" t="s">
        <v>676</v>
      </c>
      <c r="B1960" s="46" t="s">
        <v>1368</v>
      </c>
      <c r="C1960" s="46" t="s">
        <v>20</v>
      </c>
      <c r="D1960" s="37" t="s">
        <v>1369</v>
      </c>
      <c r="E1960" s="171" t="s">
        <v>679</v>
      </c>
      <c r="F1960" s="171"/>
      <c r="G1960" s="46" t="s">
        <v>107</v>
      </c>
      <c r="H1960" s="57">
        <v>0.19</v>
      </c>
      <c r="I1960" s="58">
        <v>4.1100000000000003</v>
      </c>
      <c r="J1960" s="58">
        <v>0.78</v>
      </c>
    </row>
    <row r="1961" spans="1:10" ht="25.5" x14ac:dyDescent="0.2">
      <c r="A1961" s="46" t="s">
        <v>676</v>
      </c>
      <c r="B1961" s="46" t="s">
        <v>1366</v>
      </c>
      <c r="C1961" s="46" t="s">
        <v>20</v>
      </c>
      <c r="D1961" s="37" t="s">
        <v>1367</v>
      </c>
      <c r="E1961" s="171" t="s">
        <v>679</v>
      </c>
      <c r="F1961" s="171"/>
      <c r="G1961" s="46" t="s">
        <v>22</v>
      </c>
      <c r="H1961" s="57">
        <v>1.07</v>
      </c>
      <c r="I1961" s="58">
        <v>37.700000000000003</v>
      </c>
      <c r="J1961" s="58">
        <v>40.33</v>
      </c>
    </row>
    <row r="1962" spans="1:10" ht="25.5" x14ac:dyDescent="0.2">
      <c r="A1962" s="40"/>
      <c r="B1962" s="40"/>
      <c r="C1962" s="40"/>
      <c r="D1962" s="50"/>
      <c r="E1962" s="40" t="s">
        <v>686</v>
      </c>
      <c r="F1962" s="59">
        <v>9.16</v>
      </c>
      <c r="G1962" s="40" t="s">
        <v>687</v>
      </c>
      <c r="H1962" s="59">
        <v>0</v>
      </c>
      <c r="I1962" s="40" t="s">
        <v>688</v>
      </c>
      <c r="J1962" s="59">
        <v>9.16</v>
      </c>
    </row>
    <row r="1963" spans="1:10" ht="25.5" x14ac:dyDescent="0.2">
      <c r="A1963" s="40"/>
      <c r="B1963" s="40"/>
      <c r="C1963" s="40"/>
      <c r="D1963" s="50"/>
      <c r="E1963" s="40" t="s">
        <v>689</v>
      </c>
      <c r="F1963" s="59">
        <v>16.809999999999999</v>
      </c>
      <c r="G1963" s="40"/>
      <c r="H1963" s="172" t="s">
        <v>690</v>
      </c>
      <c r="I1963" s="172"/>
      <c r="J1963" s="59">
        <v>75.16</v>
      </c>
    </row>
    <row r="1964" spans="1:10" ht="26.25" thickBot="1" x14ac:dyDescent="0.25">
      <c r="A1964" s="32"/>
      <c r="B1964" s="32"/>
      <c r="C1964" s="32"/>
      <c r="D1964" s="31"/>
      <c r="E1964" s="32"/>
      <c r="F1964" s="32"/>
      <c r="G1964" s="32" t="s">
        <v>691</v>
      </c>
      <c r="H1964" s="60">
        <v>32.21</v>
      </c>
      <c r="I1964" s="32" t="s">
        <v>692</v>
      </c>
      <c r="J1964" s="61">
        <v>2420.9</v>
      </c>
    </row>
    <row r="1965" spans="1:10" ht="15" thickTop="1" x14ac:dyDescent="0.2">
      <c r="A1965" s="47"/>
      <c r="B1965" s="47"/>
      <c r="C1965" s="47"/>
      <c r="D1965" s="38"/>
      <c r="E1965" s="47"/>
      <c r="F1965" s="47"/>
      <c r="G1965" s="47"/>
      <c r="H1965" s="47"/>
      <c r="I1965" s="47"/>
      <c r="J1965" s="47"/>
    </row>
    <row r="1966" spans="1:10" ht="15" x14ac:dyDescent="0.2">
      <c r="A1966" s="43" t="s">
        <v>590</v>
      </c>
      <c r="B1966" s="43" t="s">
        <v>7</v>
      </c>
      <c r="C1966" s="43" t="s">
        <v>8</v>
      </c>
      <c r="D1966" s="34" t="s">
        <v>9</v>
      </c>
      <c r="E1966" s="174" t="s">
        <v>663</v>
      </c>
      <c r="F1966" s="174"/>
      <c r="G1966" s="43" t="s">
        <v>10</v>
      </c>
      <c r="H1966" s="43" t="s">
        <v>11</v>
      </c>
      <c r="I1966" s="43" t="s">
        <v>12</v>
      </c>
      <c r="J1966" s="43" t="s">
        <v>14</v>
      </c>
    </row>
    <row r="1967" spans="1:10" ht="38.25" x14ac:dyDescent="0.2">
      <c r="A1967" s="44" t="s">
        <v>664</v>
      </c>
      <c r="B1967" s="44" t="s">
        <v>591</v>
      </c>
      <c r="C1967" s="44" t="s">
        <v>20</v>
      </c>
      <c r="D1967" s="35" t="s">
        <v>592</v>
      </c>
      <c r="E1967" s="175" t="s">
        <v>1357</v>
      </c>
      <c r="F1967" s="175"/>
      <c r="G1967" s="44" t="s">
        <v>22</v>
      </c>
      <c r="H1967" s="53">
        <v>1</v>
      </c>
      <c r="I1967" s="54">
        <v>52.47</v>
      </c>
      <c r="J1967" s="54">
        <v>52.47</v>
      </c>
    </row>
    <row r="1968" spans="1:10" ht="25.5" x14ac:dyDescent="0.2">
      <c r="A1968" s="45" t="s">
        <v>666</v>
      </c>
      <c r="B1968" s="45" t="s">
        <v>749</v>
      </c>
      <c r="C1968" s="45" t="s">
        <v>20</v>
      </c>
      <c r="D1968" s="36" t="s">
        <v>750</v>
      </c>
      <c r="E1968" s="170" t="s">
        <v>672</v>
      </c>
      <c r="F1968" s="170"/>
      <c r="G1968" s="45" t="s">
        <v>673</v>
      </c>
      <c r="H1968" s="55">
        <v>0.26</v>
      </c>
      <c r="I1968" s="56">
        <v>19.98</v>
      </c>
      <c r="J1968" s="56">
        <v>5.19</v>
      </c>
    </row>
    <row r="1969" spans="1:10" ht="25.5" x14ac:dyDescent="0.2">
      <c r="A1969" s="45" t="s">
        <v>666</v>
      </c>
      <c r="B1969" s="45" t="s">
        <v>674</v>
      </c>
      <c r="C1969" s="45" t="s">
        <v>20</v>
      </c>
      <c r="D1969" s="36" t="s">
        <v>675</v>
      </c>
      <c r="E1969" s="170" t="s">
        <v>672</v>
      </c>
      <c r="F1969" s="170"/>
      <c r="G1969" s="45" t="s">
        <v>673</v>
      </c>
      <c r="H1969" s="55">
        <v>0.15</v>
      </c>
      <c r="I1969" s="56">
        <v>15.06</v>
      </c>
      <c r="J1969" s="56">
        <v>2.25</v>
      </c>
    </row>
    <row r="1970" spans="1:10" x14ac:dyDescent="0.2">
      <c r="A1970" s="46" t="s">
        <v>676</v>
      </c>
      <c r="B1970" s="46" t="s">
        <v>1364</v>
      </c>
      <c r="C1970" s="46" t="s">
        <v>20</v>
      </c>
      <c r="D1970" s="37" t="s">
        <v>1365</v>
      </c>
      <c r="E1970" s="171" t="s">
        <v>679</v>
      </c>
      <c r="F1970" s="171"/>
      <c r="G1970" s="46" t="s">
        <v>107</v>
      </c>
      <c r="H1970" s="57">
        <v>6.14</v>
      </c>
      <c r="I1970" s="58">
        <v>0.7</v>
      </c>
      <c r="J1970" s="58">
        <v>4.29</v>
      </c>
    </row>
    <row r="1971" spans="1:10" ht="25.5" x14ac:dyDescent="0.2">
      <c r="A1971" s="46" t="s">
        <v>676</v>
      </c>
      <c r="B1971" s="46" t="s">
        <v>1366</v>
      </c>
      <c r="C1971" s="46" t="s">
        <v>20</v>
      </c>
      <c r="D1971" s="37" t="s">
        <v>1367</v>
      </c>
      <c r="E1971" s="171" t="s">
        <v>679</v>
      </c>
      <c r="F1971" s="171"/>
      <c r="G1971" s="46" t="s">
        <v>22</v>
      </c>
      <c r="H1971" s="57">
        <v>1.06</v>
      </c>
      <c r="I1971" s="58">
        <v>37.700000000000003</v>
      </c>
      <c r="J1971" s="58">
        <v>39.96</v>
      </c>
    </row>
    <row r="1972" spans="1:10" x14ac:dyDescent="0.2">
      <c r="A1972" s="46" t="s">
        <v>676</v>
      </c>
      <c r="B1972" s="46" t="s">
        <v>1368</v>
      </c>
      <c r="C1972" s="46" t="s">
        <v>20</v>
      </c>
      <c r="D1972" s="37" t="s">
        <v>1369</v>
      </c>
      <c r="E1972" s="171" t="s">
        <v>679</v>
      </c>
      <c r="F1972" s="171"/>
      <c r="G1972" s="46" t="s">
        <v>107</v>
      </c>
      <c r="H1972" s="57">
        <v>0.19</v>
      </c>
      <c r="I1972" s="58">
        <v>4.1100000000000003</v>
      </c>
      <c r="J1972" s="58">
        <v>0.78</v>
      </c>
    </row>
    <row r="1973" spans="1:10" ht="25.5" x14ac:dyDescent="0.2">
      <c r="A1973" s="40"/>
      <c r="B1973" s="40"/>
      <c r="C1973" s="40"/>
      <c r="D1973" s="50"/>
      <c r="E1973" s="40" t="s">
        <v>686</v>
      </c>
      <c r="F1973" s="59">
        <v>5.24</v>
      </c>
      <c r="G1973" s="40" t="s">
        <v>687</v>
      </c>
      <c r="H1973" s="59">
        <v>0</v>
      </c>
      <c r="I1973" s="40" t="s">
        <v>688</v>
      </c>
      <c r="J1973" s="59">
        <v>5.24</v>
      </c>
    </row>
    <row r="1974" spans="1:10" ht="25.5" x14ac:dyDescent="0.2">
      <c r="A1974" s="40"/>
      <c r="B1974" s="40"/>
      <c r="C1974" s="40"/>
      <c r="D1974" s="50"/>
      <c r="E1974" s="40" t="s">
        <v>689</v>
      </c>
      <c r="F1974" s="59">
        <v>15.12</v>
      </c>
      <c r="G1974" s="40"/>
      <c r="H1974" s="172" t="s">
        <v>690</v>
      </c>
      <c r="I1974" s="172"/>
      <c r="J1974" s="59">
        <v>67.59</v>
      </c>
    </row>
    <row r="1975" spans="1:10" ht="26.25" thickBot="1" x14ac:dyDescent="0.25">
      <c r="A1975" s="32"/>
      <c r="B1975" s="32"/>
      <c r="C1975" s="32"/>
      <c r="D1975" s="31"/>
      <c r="E1975" s="32"/>
      <c r="F1975" s="32"/>
      <c r="G1975" s="32" t="s">
        <v>691</v>
      </c>
      <c r="H1975" s="60">
        <v>133.03</v>
      </c>
      <c r="I1975" s="32" t="s">
        <v>692</v>
      </c>
      <c r="J1975" s="61">
        <v>8991.49</v>
      </c>
    </row>
    <row r="1976" spans="1:10" ht="15" thickTop="1" x14ac:dyDescent="0.2">
      <c r="A1976" s="47"/>
      <c r="B1976" s="47"/>
      <c r="C1976" s="47"/>
      <c r="D1976" s="38"/>
      <c r="E1976" s="47"/>
      <c r="F1976" s="47"/>
      <c r="G1976" s="47"/>
      <c r="H1976" s="47"/>
      <c r="I1976" s="47"/>
      <c r="J1976" s="47"/>
    </row>
    <row r="1977" spans="1:10" ht="15" x14ac:dyDescent="0.2">
      <c r="A1977" s="43" t="s">
        <v>593</v>
      </c>
      <c r="B1977" s="43" t="s">
        <v>7</v>
      </c>
      <c r="C1977" s="43" t="s">
        <v>8</v>
      </c>
      <c r="D1977" s="34" t="s">
        <v>9</v>
      </c>
      <c r="E1977" s="174" t="s">
        <v>663</v>
      </c>
      <c r="F1977" s="174"/>
      <c r="G1977" s="43" t="s">
        <v>10</v>
      </c>
      <c r="H1977" s="43" t="s">
        <v>11</v>
      </c>
      <c r="I1977" s="43" t="s">
        <v>12</v>
      </c>
      <c r="J1977" s="43" t="s">
        <v>14</v>
      </c>
    </row>
    <row r="1978" spans="1:10" ht="25.5" x14ac:dyDescent="0.2">
      <c r="A1978" s="44" t="s">
        <v>664</v>
      </c>
      <c r="B1978" s="44" t="s">
        <v>594</v>
      </c>
      <c r="C1978" s="44" t="s">
        <v>20</v>
      </c>
      <c r="D1978" s="35" t="s">
        <v>595</v>
      </c>
      <c r="E1978" s="175" t="s">
        <v>1357</v>
      </c>
      <c r="F1978" s="175"/>
      <c r="G1978" s="44" t="s">
        <v>92</v>
      </c>
      <c r="H1978" s="53">
        <v>1</v>
      </c>
      <c r="I1978" s="54">
        <v>8.34</v>
      </c>
      <c r="J1978" s="54">
        <v>8.34</v>
      </c>
    </row>
    <row r="1979" spans="1:10" ht="25.5" x14ac:dyDescent="0.2">
      <c r="A1979" s="45" t="s">
        <v>666</v>
      </c>
      <c r="B1979" s="45" t="s">
        <v>749</v>
      </c>
      <c r="C1979" s="45" t="s">
        <v>20</v>
      </c>
      <c r="D1979" s="36" t="s">
        <v>750</v>
      </c>
      <c r="E1979" s="170" t="s">
        <v>672</v>
      </c>
      <c r="F1979" s="170"/>
      <c r="G1979" s="45" t="s">
        <v>673</v>
      </c>
      <c r="H1979" s="55">
        <v>7.3999999999999996E-2</v>
      </c>
      <c r="I1979" s="56">
        <v>19.98</v>
      </c>
      <c r="J1979" s="56">
        <v>1.47</v>
      </c>
    </row>
    <row r="1980" spans="1:10" ht="25.5" x14ac:dyDescent="0.2">
      <c r="A1980" s="45" t="s">
        <v>666</v>
      </c>
      <c r="B1980" s="45" t="s">
        <v>674</v>
      </c>
      <c r="C1980" s="45" t="s">
        <v>20</v>
      </c>
      <c r="D1980" s="36" t="s">
        <v>675</v>
      </c>
      <c r="E1980" s="170" t="s">
        <v>672</v>
      </c>
      <c r="F1980" s="170"/>
      <c r="G1980" s="45" t="s">
        <v>673</v>
      </c>
      <c r="H1980" s="55">
        <v>3.1E-2</v>
      </c>
      <c r="I1980" s="56">
        <v>15.06</v>
      </c>
      <c r="J1980" s="56">
        <v>0.46</v>
      </c>
    </row>
    <row r="1981" spans="1:10" x14ac:dyDescent="0.2">
      <c r="A1981" s="46" t="s">
        <v>676</v>
      </c>
      <c r="B1981" s="46" t="s">
        <v>1364</v>
      </c>
      <c r="C1981" s="46" t="s">
        <v>20</v>
      </c>
      <c r="D1981" s="37" t="s">
        <v>1365</v>
      </c>
      <c r="E1981" s="171" t="s">
        <v>679</v>
      </c>
      <c r="F1981" s="171"/>
      <c r="G1981" s="46" t="s">
        <v>107</v>
      </c>
      <c r="H1981" s="57">
        <v>0.60299999999999998</v>
      </c>
      <c r="I1981" s="58">
        <v>0.7</v>
      </c>
      <c r="J1981" s="58">
        <v>0.42</v>
      </c>
    </row>
    <row r="1982" spans="1:10" ht="25.5" x14ac:dyDescent="0.2">
      <c r="A1982" s="46" t="s">
        <v>676</v>
      </c>
      <c r="B1982" s="46" t="s">
        <v>1366</v>
      </c>
      <c r="C1982" s="46" t="s">
        <v>20</v>
      </c>
      <c r="D1982" s="37" t="s">
        <v>1367</v>
      </c>
      <c r="E1982" s="171" t="s">
        <v>679</v>
      </c>
      <c r="F1982" s="171"/>
      <c r="G1982" s="46" t="s">
        <v>22</v>
      </c>
      <c r="H1982" s="57">
        <v>0.15</v>
      </c>
      <c r="I1982" s="58">
        <v>37.700000000000003</v>
      </c>
      <c r="J1982" s="58">
        <v>5.65</v>
      </c>
    </row>
    <row r="1983" spans="1:10" x14ac:dyDescent="0.2">
      <c r="A1983" s="46" t="s">
        <v>676</v>
      </c>
      <c r="B1983" s="46" t="s">
        <v>1368</v>
      </c>
      <c r="C1983" s="46" t="s">
        <v>20</v>
      </c>
      <c r="D1983" s="37" t="s">
        <v>1369</v>
      </c>
      <c r="E1983" s="171" t="s">
        <v>679</v>
      </c>
      <c r="F1983" s="171"/>
      <c r="G1983" s="46" t="s">
        <v>107</v>
      </c>
      <c r="H1983" s="57">
        <v>8.4000000000000005E-2</v>
      </c>
      <c r="I1983" s="58">
        <v>4.1100000000000003</v>
      </c>
      <c r="J1983" s="58">
        <v>0.34</v>
      </c>
    </row>
    <row r="1984" spans="1:10" ht="25.5" x14ac:dyDescent="0.2">
      <c r="A1984" s="40"/>
      <c r="B1984" s="40"/>
      <c r="C1984" s="40"/>
      <c r="D1984" s="50"/>
      <c r="E1984" s="40" t="s">
        <v>686</v>
      </c>
      <c r="F1984" s="59">
        <v>1.37</v>
      </c>
      <c r="G1984" s="40" t="s">
        <v>687</v>
      </c>
      <c r="H1984" s="59">
        <v>0</v>
      </c>
      <c r="I1984" s="40" t="s">
        <v>688</v>
      </c>
      <c r="J1984" s="59">
        <v>1.37</v>
      </c>
    </row>
    <row r="1985" spans="1:10" ht="25.5" x14ac:dyDescent="0.2">
      <c r="A1985" s="40"/>
      <c r="B1985" s="40"/>
      <c r="C1985" s="40"/>
      <c r="D1985" s="50"/>
      <c r="E1985" s="40" t="s">
        <v>689</v>
      </c>
      <c r="F1985" s="59">
        <v>2.4</v>
      </c>
      <c r="G1985" s="40"/>
      <c r="H1985" s="172" t="s">
        <v>690</v>
      </c>
      <c r="I1985" s="172"/>
      <c r="J1985" s="59">
        <v>10.74</v>
      </c>
    </row>
    <row r="1986" spans="1:10" ht="26.25" thickBot="1" x14ac:dyDescent="0.25">
      <c r="A1986" s="32"/>
      <c r="B1986" s="32"/>
      <c r="C1986" s="32"/>
      <c r="D1986" s="31"/>
      <c r="E1986" s="32"/>
      <c r="F1986" s="32"/>
      <c r="G1986" s="32" t="s">
        <v>691</v>
      </c>
      <c r="H1986" s="60">
        <v>172.71</v>
      </c>
      <c r="I1986" s="32" t="s">
        <v>692</v>
      </c>
      <c r="J1986" s="61">
        <v>1854.9</v>
      </c>
    </row>
    <row r="1987" spans="1:10" ht="15" thickTop="1" x14ac:dyDescent="0.2">
      <c r="A1987" s="47"/>
      <c r="B1987" s="47"/>
      <c r="C1987" s="47"/>
      <c r="D1987" s="38"/>
      <c r="E1987" s="47"/>
      <c r="F1987" s="47"/>
      <c r="G1987" s="47"/>
      <c r="H1987" s="47"/>
      <c r="I1987" s="47"/>
      <c r="J1987" s="47"/>
    </row>
    <row r="1988" spans="1:10" ht="15" x14ac:dyDescent="0.2">
      <c r="A1988" s="43" t="s">
        <v>596</v>
      </c>
      <c r="B1988" s="43" t="s">
        <v>7</v>
      </c>
      <c r="C1988" s="43" t="s">
        <v>8</v>
      </c>
      <c r="D1988" s="34" t="s">
        <v>9</v>
      </c>
      <c r="E1988" s="174" t="s">
        <v>663</v>
      </c>
      <c r="F1988" s="174"/>
      <c r="G1988" s="43" t="s">
        <v>10</v>
      </c>
      <c r="H1988" s="43" t="s">
        <v>11</v>
      </c>
      <c r="I1988" s="43" t="s">
        <v>12</v>
      </c>
      <c r="J1988" s="43" t="s">
        <v>14</v>
      </c>
    </row>
    <row r="1989" spans="1:10" ht="38.25" x14ac:dyDescent="0.2">
      <c r="A1989" s="44" t="s">
        <v>664</v>
      </c>
      <c r="B1989" s="44" t="s">
        <v>597</v>
      </c>
      <c r="C1989" s="44" t="s">
        <v>20</v>
      </c>
      <c r="D1989" s="35" t="s">
        <v>598</v>
      </c>
      <c r="E1989" s="175" t="s">
        <v>1357</v>
      </c>
      <c r="F1989" s="175"/>
      <c r="G1989" s="44" t="s">
        <v>47</v>
      </c>
      <c r="H1989" s="53">
        <v>1</v>
      </c>
      <c r="I1989" s="54">
        <v>643.36</v>
      </c>
      <c r="J1989" s="54">
        <v>643.36</v>
      </c>
    </row>
    <row r="1990" spans="1:10" ht="25.5" x14ac:dyDescent="0.2">
      <c r="A1990" s="45" t="s">
        <v>666</v>
      </c>
      <c r="B1990" s="45" t="s">
        <v>670</v>
      </c>
      <c r="C1990" s="45" t="s">
        <v>20</v>
      </c>
      <c r="D1990" s="36" t="s">
        <v>671</v>
      </c>
      <c r="E1990" s="170" t="s">
        <v>672</v>
      </c>
      <c r="F1990" s="170"/>
      <c r="G1990" s="45" t="s">
        <v>673</v>
      </c>
      <c r="H1990" s="55">
        <v>2.2559999999999998</v>
      </c>
      <c r="I1990" s="56">
        <v>18.690000000000001</v>
      </c>
      <c r="J1990" s="56">
        <v>42.16</v>
      </c>
    </row>
    <row r="1991" spans="1:10" ht="25.5" x14ac:dyDescent="0.2">
      <c r="A1991" s="45" t="s">
        <v>666</v>
      </c>
      <c r="B1991" s="45" t="s">
        <v>674</v>
      </c>
      <c r="C1991" s="45" t="s">
        <v>20</v>
      </c>
      <c r="D1991" s="36" t="s">
        <v>675</v>
      </c>
      <c r="E1991" s="170" t="s">
        <v>672</v>
      </c>
      <c r="F1991" s="170"/>
      <c r="G1991" s="45" t="s">
        <v>673</v>
      </c>
      <c r="H1991" s="55">
        <v>2.516</v>
      </c>
      <c r="I1991" s="56">
        <v>15.06</v>
      </c>
      <c r="J1991" s="56">
        <v>37.89</v>
      </c>
    </row>
    <row r="1992" spans="1:10" ht="25.5" x14ac:dyDescent="0.2">
      <c r="A1992" s="45" t="s">
        <v>666</v>
      </c>
      <c r="B1992" s="45" t="s">
        <v>740</v>
      </c>
      <c r="C1992" s="45" t="s">
        <v>20</v>
      </c>
      <c r="D1992" s="36" t="s">
        <v>741</v>
      </c>
      <c r="E1992" s="170" t="s">
        <v>672</v>
      </c>
      <c r="F1992" s="170"/>
      <c r="G1992" s="45" t="s">
        <v>673</v>
      </c>
      <c r="H1992" s="55">
        <v>0.26</v>
      </c>
      <c r="I1992" s="56">
        <v>18.89</v>
      </c>
      <c r="J1992" s="56">
        <v>4.91</v>
      </c>
    </row>
    <row r="1993" spans="1:10" ht="38.25" x14ac:dyDescent="0.2">
      <c r="A1993" s="46" t="s">
        <v>676</v>
      </c>
      <c r="B1993" s="46" t="s">
        <v>903</v>
      </c>
      <c r="C1993" s="46" t="s">
        <v>20</v>
      </c>
      <c r="D1993" s="37" t="s">
        <v>904</v>
      </c>
      <c r="E1993" s="171" t="s">
        <v>679</v>
      </c>
      <c r="F1993" s="171"/>
      <c r="G1993" s="46" t="s">
        <v>47</v>
      </c>
      <c r="H1993" s="57">
        <v>1.2130000000000001</v>
      </c>
      <c r="I1993" s="58">
        <v>440</v>
      </c>
      <c r="J1993" s="58">
        <v>533.72</v>
      </c>
    </row>
    <row r="1994" spans="1:10" ht="38.25" x14ac:dyDescent="0.2">
      <c r="A1994" s="46" t="s">
        <v>676</v>
      </c>
      <c r="B1994" s="46" t="s">
        <v>1370</v>
      </c>
      <c r="C1994" s="46" t="s">
        <v>20</v>
      </c>
      <c r="D1994" s="37" t="s">
        <v>1371</v>
      </c>
      <c r="E1994" s="171" t="s">
        <v>679</v>
      </c>
      <c r="F1994" s="171"/>
      <c r="G1994" s="46" t="s">
        <v>92</v>
      </c>
      <c r="H1994" s="57">
        <v>2.5</v>
      </c>
      <c r="I1994" s="58">
        <v>7.56</v>
      </c>
      <c r="J1994" s="58">
        <v>18.899999999999999</v>
      </c>
    </row>
    <row r="1995" spans="1:10" ht="25.5" x14ac:dyDescent="0.2">
      <c r="A1995" s="46" t="s">
        <v>676</v>
      </c>
      <c r="B1995" s="46" t="s">
        <v>836</v>
      </c>
      <c r="C1995" s="46" t="s">
        <v>20</v>
      </c>
      <c r="D1995" s="37" t="s">
        <v>837</v>
      </c>
      <c r="E1995" s="171" t="s">
        <v>679</v>
      </c>
      <c r="F1995" s="171"/>
      <c r="G1995" s="46" t="s">
        <v>92</v>
      </c>
      <c r="H1995" s="57">
        <v>2</v>
      </c>
      <c r="I1995" s="58">
        <v>2.89</v>
      </c>
      <c r="J1995" s="58">
        <v>5.78</v>
      </c>
    </row>
    <row r="1996" spans="1:10" ht="25.5" x14ac:dyDescent="0.2">
      <c r="A1996" s="40"/>
      <c r="B1996" s="40"/>
      <c r="C1996" s="40"/>
      <c r="D1996" s="50"/>
      <c r="E1996" s="40" t="s">
        <v>686</v>
      </c>
      <c r="F1996" s="59">
        <v>58.13</v>
      </c>
      <c r="G1996" s="40" t="s">
        <v>687</v>
      </c>
      <c r="H1996" s="59">
        <v>0</v>
      </c>
      <c r="I1996" s="40" t="s">
        <v>688</v>
      </c>
      <c r="J1996" s="59">
        <v>58.13</v>
      </c>
    </row>
    <row r="1997" spans="1:10" ht="25.5" x14ac:dyDescent="0.2">
      <c r="A1997" s="40"/>
      <c r="B1997" s="40"/>
      <c r="C1997" s="40"/>
      <c r="D1997" s="50"/>
      <c r="E1997" s="40" t="s">
        <v>689</v>
      </c>
      <c r="F1997" s="59">
        <v>185.41</v>
      </c>
      <c r="G1997" s="40"/>
      <c r="H1997" s="172" t="s">
        <v>690</v>
      </c>
      <c r="I1997" s="172"/>
      <c r="J1997" s="59">
        <v>828.77</v>
      </c>
    </row>
    <row r="1998" spans="1:10" ht="26.25" thickBot="1" x14ac:dyDescent="0.25">
      <c r="A1998" s="32"/>
      <c r="B1998" s="32"/>
      <c r="C1998" s="32"/>
      <c r="D1998" s="31"/>
      <c r="E1998" s="32"/>
      <c r="F1998" s="32"/>
      <c r="G1998" s="32" t="s">
        <v>691</v>
      </c>
      <c r="H1998" s="60">
        <v>20.52</v>
      </c>
      <c r="I1998" s="32" t="s">
        <v>692</v>
      </c>
      <c r="J1998" s="61">
        <v>17006.36</v>
      </c>
    </row>
    <row r="1999" spans="1:10" ht="15" thickTop="1" x14ac:dyDescent="0.2">
      <c r="A1999" s="47"/>
      <c r="B1999" s="47"/>
      <c r="C1999" s="47"/>
      <c r="D1999" s="38"/>
      <c r="E1999" s="47"/>
      <c r="F1999" s="47"/>
      <c r="G1999" s="47"/>
      <c r="H1999" s="47"/>
      <c r="I1999" s="47"/>
      <c r="J1999" s="47"/>
    </row>
    <row r="2000" spans="1:10" ht="15" x14ac:dyDescent="0.2">
      <c r="A2000" s="43" t="s">
        <v>599</v>
      </c>
      <c r="B2000" s="43" t="s">
        <v>7</v>
      </c>
      <c r="C2000" s="43" t="s">
        <v>8</v>
      </c>
      <c r="D2000" s="34" t="s">
        <v>9</v>
      </c>
      <c r="E2000" s="174" t="s">
        <v>663</v>
      </c>
      <c r="F2000" s="174"/>
      <c r="G2000" s="43" t="s">
        <v>10</v>
      </c>
      <c r="H2000" s="43" t="s">
        <v>11</v>
      </c>
      <c r="I2000" s="43" t="s">
        <v>12</v>
      </c>
      <c r="J2000" s="43" t="s">
        <v>14</v>
      </c>
    </row>
    <row r="2001" spans="1:10" x14ac:dyDescent="0.2">
      <c r="A2001" s="44" t="s">
        <v>664</v>
      </c>
      <c r="B2001" s="44" t="s">
        <v>600</v>
      </c>
      <c r="C2001" s="44" t="s">
        <v>20</v>
      </c>
      <c r="D2001" s="35" t="s">
        <v>601</v>
      </c>
      <c r="E2001" s="175" t="s">
        <v>1372</v>
      </c>
      <c r="F2001" s="175"/>
      <c r="G2001" s="44" t="s">
        <v>22</v>
      </c>
      <c r="H2001" s="53">
        <v>1</v>
      </c>
      <c r="I2001" s="54">
        <v>9.1300000000000008</v>
      </c>
      <c r="J2001" s="54">
        <v>9.1300000000000008</v>
      </c>
    </row>
    <row r="2002" spans="1:10" ht="25.5" x14ac:dyDescent="0.2">
      <c r="A2002" s="45" t="s">
        <v>666</v>
      </c>
      <c r="B2002" s="45" t="s">
        <v>674</v>
      </c>
      <c r="C2002" s="45" t="s">
        <v>20</v>
      </c>
      <c r="D2002" s="36" t="s">
        <v>675</v>
      </c>
      <c r="E2002" s="170" t="s">
        <v>672</v>
      </c>
      <c r="F2002" s="170"/>
      <c r="G2002" s="45" t="s">
        <v>673</v>
      </c>
      <c r="H2002" s="55">
        <v>0.15640000000000001</v>
      </c>
      <c r="I2002" s="56">
        <v>15.06</v>
      </c>
      <c r="J2002" s="56">
        <v>2.35</v>
      </c>
    </row>
    <row r="2003" spans="1:10" ht="25.5" x14ac:dyDescent="0.2">
      <c r="A2003" s="45" t="s">
        <v>666</v>
      </c>
      <c r="B2003" s="45" t="s">
        <v>1373</v>
      </c>
      <c r="C2003" s="45" t="s">
        <v>20</v>
      </c>
      <c r="D2003" s="36" t="s">
        <v>1374</v>
      </c>
      <c r="E2003" s="170" t="s">
        <v>672</v>
      </c>
      <c r="F2003" s="170"/>
      <c r="G2003" s="45" t="s">
        <v>673</v>
      </c>
      <c r="H2003" s="55">
        <v>3.9100000000000003E-2</v>
      </c>
      <c r="I2003" s="56">
        <v>18.309999999999999</v>
      </c>
      <c r="J2003" s="56">
        <v>0.71</v>
      </c>
    </row>
    <row r="2004" spans="1:10" x14ac:dyDescent="0.2">
      <c r="A2004" s="46" t="s">
        <v>676</v>
      </c>
      <c r="B2004" s="46" t="s">
        <v>1375</v>
      </c>
      <c r="C2004" s="46" t="s">
        <v>20</v>
      </c>
      <c r="D2004" s="37" t="s">
        <v>1376</v>
      </c>
      <c r="E2004" s="171" t="s">
        <v>679</v>
      </c>
      <c r="F2004" s="171"/>
      <c r="G2004" s="46" t="s">
        <v>22</v>
      </c>
      <c r="H2004" s="57">
        <v>1</v>
      </c>
      <c r="I2004" s="58">
        <v>6.07</v>
      </c>
      <c r="J2004" s="58">
        <v>6.07</v>
      </c>
    </row>
    <row r="2005" spans="1:10" ht="25.5" x14ac:dyDescent="0.2">
      <c r="A2005" s="40"/>
      <c r="B2005" s="40"/>
      <c r="C2005" s="40"/>
      <c r="D2005" s="50"/>
      <c r="E2005" s="40" t="s">
        <v>686</v>
      </c>
      <c r="F2005" s="59">
        <v>2.02</v>
      </c>
      <c r="G2005" s="40" t="s">
        <v>687</v>
      </c>
      <c r="H2005" s="59">
        <v>0</v>
      </c>
      <c r="I2005" s="40" t="s">
        <v>688</v>
      </c>
      <c r="J2005" s="59">
        <v>2.02</v>
      </c>
    </row>
    <row r="2006" spans="1:10" ht="25.5" x14ac:dyDescent="0.2">
      <c r="A2006" s="40"/>
      <c r="B2006" s="40"/>
      <c r="C2006" s="40"/>
      <c r="D2006" s="50"/>
      <c r="E2006" s="40" t="s">
        <v>689</v>
      </c>
      <c r="F2006" s="59">
        <v>2.63</v>
      </c>
      <c r="G2006" s="40"/>
      <c r="H2006" s="172" t="s">
        <v>690</v>
      </c>
      <c r="I2006" s="172"/>
      <c r="J2006" s="59">
        <v>11.76</v>
      </c>
    </row>
    <row r="2007" spans="1:10" ht="26.25" thickBot="1" x14ac:dyDescent="0.25">
      <c r="A2007" s="32"/>
      <c r="B2007" s="32"/>
      <c r="C2007" s="32"/>
      <c r="D2007" s="31"/>
      <c r="E2007" s="32"/>
      <c r="F2007" s="32"/>
      <c r="G2007" s="32" t="s">
        <v>691</v>
      </c>
      <c r="H2007" s="60">
        <v>73.31</v>
      </c>
      <c r="I2007" s="32" t="s">
        <v>692</v>
      </c>
      <c r="J2007" s="61">
        <v>862.12</v>
      </c>
    </row>
    <row r="2008" spans="1:10" ht="15" thickTop="1" x14ac:dyDescent="0.2">
      <c r="A2008" s="47"/>
      <c r="B2008" s="47"/>
      <c r="C2008" s="47"/>
      <c r="D2008" s="38"/>
      <c r="E2008" s="47"/>
      <c r="F2008" s="47"/>
      <c r="G2008" s="47"/>
      <c r="H2008" s="47"/>
      <c r="I2008" s="47"/>
      <c r="J2008" s="47"/>
    </row>
    <row r="2009" spans="1:10" x14ac:dyDescent="0.2">
      <c r="A2009" s="42" t="s">
        <v>602</v>
      </c>
      <c r="B2009" s="42"/>
      <c r="C2009" s="42"/>
      <c r="D2009" s="33" t="s">
        <v>603</v>
      </c>
      <c r="E2009" s="42"/>
      <c r="F2009" s="173"/>
      <c r="G2009" s="173"/>
      <c r="H2009" s="42"/>
      <c r="I2009" s="42"/>
      <c r="J2009" s="52">
        <v>49801.73</v>
      </c>
    </row>
    <row r="2010" spans="1:10" ht="15" x14ac:dyDescent="0.2">
      <c r="A2010" s="43" t="s">
        <v>604</v>
      </c>
      <c r="B2010" s="43" t="s">
        <v>7</v>
      </c>
      <c r="C2010" s="43" t="s">
        <v>8</v>
      </c>
      <c r="D2010" s="34" t="s">
        <v>9</v>
      </c>
      <c r="E2010" s="174" t="s">
        <v>663</v>
      </c>
      <c r="F2010" s="174"/>
      <c r="G2010" s="43" t="s">
        <v>10</v>
      </c>
      <c r="H2010" s="43" t="s">
        <v>11</v>
      </c>
      <c r="I2010" s="43" t="s">
        <v>12</v>
      </c>
      <c r="J2010" s="43" t="s">
        <v>14</v>
      </c>
    </row>
    <row r="2011" spans="1:10" ht="51" x14ac:dyDescent="0.2">
      <c r="A2011" s="44" t="s">
        <v>664</v>
      </c>
      <c r="B2011" s="44" t="s">
        <v>605</v>
      </c>
      <c r="C2011" s="44" t="s">
        <v>20</v>
      </c>
      <c r="D2011" s="35" t="s">
        <v>606</v>
      </c>
      <c r="E2011" s="175" t="s">
        <v>1083</v>
      </c>
      <c r="F2011" s="175"/>
      <c r="G2011" s="44" t="s">
        <v>22</v>
      </c>
      <c r="H2011" s="53">
        <v>1</v>
      </c>
      <c r="I2011" s="54">
        <v>7</v>
      </c>
      <c r="J2011" s="54">
        <v>7</v>
      </c>
    </row>
    <row r="2012" spans="1:10" ht="38.25" x14ac:dyDescent="0.2">
      <c r="A2012" s="45" t="s">
        <v>666</v>
      </c>
      <c r="B2012" s="45" t="s">
        <v>1377</v>
      </c>
      <c r="C2012" s="45" t="s">
        <v>20</v>
      </c>
      <c r="D2012" s="36" t="s">
        <v>1378</v>
      </c>
      <c r="E2012" s="170" t="s">
        <v>672</v>
      </c>
      <c r="F2012" s="170"/>
      <c r="G2012" s="45" t="s">
        <v>47</v>
      </c>
      <c r="H2012" s="55">
        <v>4.1999999999999997E-3</v>
      </c>
      <c r="I2012" s="56">
        <v>521.16</v>
      </c>
      <c r="J2012" s="56">
        <v>2.1800000000000002</v>
      </c>
    </row>
    <row r="2013" spans="1:10" ht="25.5" x14ac:dyDescent="0.2">
      <c r="A2013" s="45" t="s">
        <v>666</v>
      </c>
      <c r="B2013" s="45" t="s">
        <v>740</v>
      </c>
      <c r="C2013" s="45" t="s">
        <v>20</v>
      </c>
      <c r="D2013" s="36" t="s">
        <v>741</v>
      </c>
      <c r="E2013" s="170" t="s">
        <v>672</v>
      </c>
      <c r="F2013" s="170"/>
      <c r="G2013" s="45" t="s">
        <v>673</v>
      </c>
      <c r="H2013" s="55">
        <v>0.183</v>
      </c>
      <c r="I2013" s="56">
        <v>18.89</v>
      </c>
      <c r="J2013" s="56">
        <v>3.45</v>
      </c>
    </row>
    <row r="2014" spans="1:10" ht="25.5" x14ac:dyDescent="0.2">
      <c r="A2014" s="45" t="s">
        <v>666</v>
      </c>
      <c r="B2014" s="45" t="s">
        <v>674</v>
      </c>
      <c r="C2014" s="45" t="s">
        <v>20</v>
      </c>
      <c r="D2014" s="36" t="s">
        <v>675</v>
      </c>
      <c r="E2014" s="170" t="s">
        <v>672</v>
      </c>
      <c r="F2014" s="170"/>
      <c r="G2014" s="45" t="s">
        <v>673</v>
      </c>
      <c r="H2014" s="55">
        <v>9.0999999999999998E-2</v>
      </c>
      <c r="I2014" s="56">
        <v>15.06</v>
      </c>
      <c r="J2014" s="56">
        <v>1.37</v>
      </c>
    </row>
    <row r="2015" spans="1:10" ht="25.5" x14ac:dyDescent="0.2">
      <c r="A2015" s="40"/>
      <c r="B2015" s="40"/>
      <c r="C2015" s="40"/>
      <c r="D2015" s="50"/>
      <c r="E2015" s="40" t="s">
        <v>686</v>
      </c>
      <c r="F2015" s="59">
        <v>3.53</v>
      </c>
      <c r="G2015" s="40" t="s">
        <v>687</v>
      </c>
      <c r="H2015" s="59">
        <v>0</v>
      </c>
      <c r="I2015" s="40" t="s">
        <v>688</v>
      </c>
      <c r="J2015" s="59">
        <v>3.53</v>
      </c>
    </row>
    <row r="2016" spans="1:10" ht="25.5" x14ac:dyDescent="0.2">
      <c r="A2016" s="40"/>
      <c r="B2016" s="40"/>
      <c r="C2016" s="40"/>
      <c r="D2016" s="50"/>
      <c r="E2016" s="40" t="s">
        <v>689</v>
      </c>
      <c r="F2016" s="59">
        <v>2.0099999999999998</v>
      </c>
      <c r="G2016" s="40"/>
      <c r="H2016" s="172" t="s">
        <v>690</v>
      </c>
      <c r="I2016" s="172"/>
      <c r="J2016" s="59">
        <v>9.01</v>
      </c>
    </row>
    <row r="2017" spans="1:10" ht="26.25" thickBot="1" x14ac:dyDescent="0.25">
      <c r="A2017" s="32"/>
      <c r="B2017" s="32"/>
      <c r="C2017" s="32"/>
      <c r="D2017" s="31"/>
      <c r="E2017" s="32"/>
      <c r="F2017" s="32"/>
      <c r="G2017" s="32" t="s">
        <v>691</v>
      </c>
      <c r="H2017" s="60">
        <v>544.67999999999995</v>
      </c>
      <c r="I2017" s="32" t="s">
        <v>692</v>
      </c>
      <c r="J2017" s="61">
        <v>4907.5600000000004</v>
      </c>
    </row>
    <row r="2018" spans="1:10" ht="15" thickTop="1" x14ac:dyDescent="0.2">
      <c r="A2018" s="47"/>
      <c r="B2018" s="47"/>
      <c r="C2018" s="47"/>
      <c r="D2018" s="38"/>
      <c r="E2018" s="47"/>
      <c r="F2018" s="47"/>
      <c r="G2018" s="47"/>
      <c r="H2018" s="47"/>
      <c r="I2018" s="47"/>
      <c r="J2018" s="47"/>
    </row>
    <row r="2019" spans="1:10" ht="15" x14ac:dyDescent="0.2">
      <c r="A2019" s="43" t="s">
        <v>607</v>
      </c>
      <c r="B2019" s="43" t="s">
        <v>7</v>
      </c>
      <c r="C2019" s="43" t="s">
        <v>8</v>
      </c>
      <c r="D2019" s="34" t="s">
        <v>9</v>
      </c>
      <c r="E2019" s="174" t="s">
        <v>663</v>
      </c>
      <c r="F2019" s="174"/>
      <c r="G2019" s="43" t="s">
        <v>10</v>
      </c>
      <c r="H2019" s="43" t="s">
        <v>11</v>
      </c>
      <c r="I2019" s="43" t="s">
        <v>12</v>
      </c>
      <c r="J2019" s="43" t="s">
        <v>14</v>
      </c>
    </row>
    <row r="2020" spans="1:10" ht="51" x14ac:dyDescent="0.2">
      <c r="A2020" s="44" t="s">
        <v>664</v>
      </c>
      <c r="B2020" s="44" t="s">
        <v>608</v>
      </c>
      <c r="C2020" s="44" t="s">
        <v>20</v>
      </c>
      <c r="D2020" s="35" t="s">
        <v>609</v>
      </c>
      <c r="E2020" s="175" t="s">
        <v>1083</v>
      </c>
      <c r="F2020" s="175"/>
      <c r="G2020" s="44" t="s">
        <v>22</v>
      </c>
      <c r="H2020" s="53">
        <v>1</v>
      </c>
      <c r="I2020" s="54">
        <v>50.08</v>
      </c>
      <c r="J2020" s="54">
        <v>50.08</v>
      </c>
    </row>
    <row r="2021" spans="1:10" ht="51" x14ac:dyDescent="0.2">
      <c r="A2021" s="45" t="s">
        <v>666</v>
      </c>
      <c r="B2021" s="45" t="s">
        <v>943</v>
      </c>
      <c r="C2021" s="45" t="s">
        <v>20</v>
      </c>
      <c r="D2021" s="36" t="s">
        <v>944</v>
      </c>
      <c r="E2021" s="170" t="s">
        <v>672</v>
      </c>
      <c r="F2021" s="170"/>
      <c r="G2021" s="45" t="s">
        <v>47</v>
      </c>
      <c r="H2021" s="55">
        <v>3.1399999999999997E-2</v>
      </c>
      <c r="I2021" s="56">
        <v>632.14</v>
      </c>
      <c r="J2021" s="56">
        <v>19.84</v>
      </c>
    </row>
    <row r="2022" spans="1:10" ht="25.5" x14ac:dyDescent="0.2">
      <c r="A2022" s="45" t="s">
        <v>666</v>
      </c>
      <c r="B2022" s="45" t="s">
        <v>674</v>
      </c>
      <c r="C2022" s="45" t="s">
        <v>20</v>
      </c>
      <c r="D2022" s="36" t="s">
        <v>675</v>
      </c>
      <c r="E2022" s="170" t="s">
        <v>672</v>
      </c>
      <c r="F2022" s="170"/>
      <c r="G2022" s="45" t="s">
        <v>673</v>
      </c>
      <c r="H2022" s="55">
        <v>0.78</v>
      </c>
      <c r="I2022" s="56">
        <v>15.06</v>
      </c>
      <c r="J2022" s="56">
        <v>11.74</v>
      </c>
    </row>
    <row r="2023" spans="1:10" ht="25.5" x14ac:dyDescent="0.2">
      <c r="A2023" s="45" t="s">
        <v>666</v>
      </c>
      <c r="B2023" s="45" t="s">
        <v>740</v>
      </c>
      <c r="C2023" s="45" t="s">
        <v>20</v>
      </c>
      <c r="D2023" s="36" t="s">
        <v>741</v>
      </c>
      <c r="E2023" s="170" t="s">
        <v>672</v>
      </c>
      <c r="F2023" s="170"/>
      <c r="G2023" s="45" t="s">
        <v>673</v>
      </c>
      <c r="H2023" s="55">
        <v>0.78</v>
      </c>
      <c r="I2023" s="56">
        <v>18.89</v>
      </c>
      <c r="J2023" s="56">
        <v>14.73</v>
      </c>
    </row>
    <row r="2024" spans="1:10" ht="25.5" x14ac:dyDescent="0.2">
      <c r="A2024" s="46" t="s">
        <v>676</v>
      </c>
      <c r="B2024" s="46" t="s">
        <v>1379</v>
      </c>
      <c r="C2024" s="46" t="s">
        <v>20</v>
      </c>
      <c r="D2024" s="37" t="s">
        <v>1380</v>
      </c>
      <c r="E2024" s="171" t="s">
        <v>679</v>
      </c>
      <c r="F2024" s="171"/>
      <c r="G2024" s="46" t="s">
        <v>22</v>
      </c>
      <c r="H2024" s="57">
        <v>0.13880000000000001</v>
      </c>
      <c r="I2024" s="58">
        <v>27.18</v>
      </c>
      <c r="J2024" s="58">
        <v>3.77</v>
      </c>
    </row>
    <row r="2025" spans="1:10" ht="25.5" x14ac:dyDescent="0.2">
      <c r="A2025" s="40"/>
      <c r="B2025" s="40"/>
      <c r="C2025" s="40"/>
      <c r="D2025" s="50"/>
      <c r="E2025" s="40" t="s">
        <v>686</v>
      </c>
      <c r="F2025" s="59">
        <v>19.57</v>
      </c>
      <c r="G2025" s="40" t="s">
        <v>687</v>
      </c>
      <c r="H2025" s="59">
        <v>0</v>
      </c>
      <c r="I2025" s="40" t="s">
        <v>688</v>
      </c>
      <c r="J2025" s="59">
        <v>19.57</v>
      </c>
    </row>
    <row r="2026" spans="1:10" ht="25.5" x14ac:dyDescent="0.2">
      <c r="A2026" s="40"/>
      <c r="B2026" s="40"/>
      <c r="C2026" s="40"/>
      <c r="D2026" s="50"/>
      <c r="E2026" s="40" t="s">
        <v>689</v>
      </c>
      <c r="F2026" s="59">
        <v>14.43</v>
      </c>
      <c r="G2026" s="40"/>
      <c r="H2026" s="172" t="s">
        <v>690</v>
      </c>
      <c r="I2026" s="172"/>
      <c r="J2026" s="59">
        <v>64.510000000000005</v>
      </c>
    </row>
    <row r="2027" spans="1:10" ht="26.25" thickBot="1" x14ac:dyDescent="0.25">
      <c r="A2027" s="32"/>
      <c r="B2027" s="32"/>
      <c r="C2027" s="32"/>
      <c r="D2027" s="31"/>
      <c r="E2027" s="32"/>
      <c r="F2027" s="32"/>
      <c r="G2027" s="32" t="s">
        <v>691</v>
      </c>
      <c r="H2027" s="60">
        <v>359.11</v>
      </c>
      <c r="I2027" s="32" t="s">
        <v>692</v>
      </c>
      <c r="J2027" s="61">
        <v>23166.18</v>
      </c>
    </row>
    <row r="2028" spans="1:10" ht="15" thickTop="1" x14ac:dyDescent="0.2">
      <c r="A2028" s="47"/>
      <c r="B2028" s="47"/>
      <c r="C2028" s="47"/>
      <c r="D2028" s="38"/>
      <c r="E2028" s="47"/>
      <c r="F2028" s="47"/>
      <c r="G2028" s="47"/>
      <c r="H2028" s="47"/>
      <c r="I2028" s="47"/>
      <c r="J2028" s="47"/>
    </row>
    <row r="2029" spans="1:10" ht="15" x14ac:dyDescent="0.2">
      <c r="A2029" s="43" t="s">
        <v>607</v>
      </c>
      <c r="B2029" s="43" t="s">
        <v>7</v>
      </c>
      <c r="C2029" s="43" t="s">
        <v>8</v>
      </c>
      <c r="D2029" s="34" t="s">
        <v>9</v>
      </c>
      <c r="E2029" s="174" t="s">
        <v>663</v>
      </c>
      <c r="F2029" s="174"/>
      <c r="G2029" s="43" t="s">
        <v>10</v>
      </c>
      <c r="H2029" s="43" t="s">
        <v>11</v>
      </c>
      <c r="I2029" s="43" t="s">
        <v>12</v>
      </c>
      <c r="J2029" s="43" t="s">
        <v>14</v>
      </c>
    </row>
    <row r="2030" spans="1:10" ht="38.25" x14ac:dyDescent="0.2">
      <c r="A2030" s="44" t="s">
        <v>664</v>
      </c>
      <c r="B2030" s="44" t="s">
        <v>610</v>
      </c>
      <c r="C2030" s="44" t="s">
        <v>20</v>
      </c>
      <c r="D2030" s="35" t="s">
        <v>611</v>
      </c>
      <c r="E2030" s="175" t="s">
        <v>884</v>
      </c>
      <c r="F2030" s="175"/>
      <c r="G2030" s="44" t="s">
        <v>22</v>
      </c>
      <c r="H2030" s="53">
        <v>1</v>
      </c>
      <c r="I2030" s="54">
        <v>37.08</v>
      </c>
      <c r="J2030" s="54">
        <v>37.08</v>
      </c>
    </row>
    <row r="2031" spans="1:10" ht="51" x14ac:dyDescent="0.2">
      <c r="A2031" s="45" t="s">
        <v>666</v>
      </c>
      <c r="B2031" s="45" t="s">
        <v>1381</v>
      </c>
      <c r="C2031" s="45" t="s">
        <v>20</v>
      </c>
      <c r="D2031" s="36" t="s">
        <v>1382</v>
      </c>
      <c r="E2031" s="170" t="s">
        <v>672</v>
      </c>
      <c r="F2031" s="170"/>
      <c r="G2031" s="45" t="s">
        <v>47</v>
      </c>
      <c r="H2031" s="55">
        <v>2.5000000000000001E-2</v>
      </c>
      <c r="I2031" s="56">
        <v>604.48</v>
      </c>
      <c r="J2031" s="56">
        <v>15.11</v>
      </c>
    </row>
    <row r="2032" spans="1:10" ht="25.5" x14ac:dyDescent="0.2">
      <c r="A2032" s="45" t="s">
        <v>666</v>
      </c>
      <c r="B2032" s="45" t="s">
        <v>740</v>
      </c>
      <c r="C2032" s="45" t="s">
        <v>20</v>
      </c>
      <c r="D2032" s="36" t="s">
        <v>741</v>
      </c>
      <c r="E2032" s="170" t="s">
        <v>672</v>
      </c>
      <c r="F2032" s="170"/>
      <c r="G2032" s="45" t="s">
        <v>673</v>
      </c>
      <c r="H2032" s="55">
        <v>0.86699999999999999</v>
      </c>
      <c r="I2032" s="56">
        <v>18.89</v>
      </c>
      <c r="J2032" s="56">
        <v>16.37</v>
      </c>
    </row>
    <row r="2033" spans="1:10" ht="25.5" x14ac:dyDescent="0.2">
      <c r="A2033" s="45" t="s">
        <v>666</v>
      </c>
      <c r="B2033" s="45" t="s">
        <v>674</v>
      </c>
      <c r="C2033" s="45" t="s">
        <v>20</v>
      </c>
      <c r="D2033" s="36" t="s">
        <v>675</v>
      </c>
      <c r="E2033" s="170" t="s">
        <v>672</v>
      </c>
      <c r="F2033" s="170"/>
      <c r="G2033" s="45" t="s">
        <v>673</v>
      </c>
      <c r="H2033" s="55">
        <v>0.17599999999999999</v>
      </c>
      <c r="I2033" s="56">
        <v>15.06</v>
      </c>
      <c r="J2033" s="56">
        <v>2.65</v>
      </c>
    </row>
    <row r="2034" spans="1:10" ht="38.25" x14ac:dyDescent="0.2">
      <c r="A2034" s="46" t="s">
        <v>676</v>
      </c>
      <c r="B2034" s="46" t="s">
        <v>1383</v>
      </c>
      <c r="C2034" s="46" t="s">
        <v>20</v>
      </c>
      <c r="D2034" s="37" t="s">
        <v>1384</v>
      </c>
      <c r="E2034" s="171" t="s">
        <v>679</v>
      </c>
      <c r="F2034" s="171"/>
      <c r="G2034" s="46" t="s">
        <v>143</v>
      </c>
      <c r="H2034" s="57">
        <v>0.38700000000000001</v>
      </c>
      <c r="I2034" s="58">
        <v>7.64</v>
      </c>
      <c r="J2034" s="58">
        <v>2.95</v>
      </c>
    </row>
    <row r="2035" spans="1:10" ht="25.5" x14ac:dyDescent="0.2">
      <c r="A2035" s="40"/>
      <c r="B2035" s="40"/>
      <c r="C2035" s="40"/>
      <c r="D2035" s="50"/>
      <c r="E2035" s="40" t="s">
        <v>686</v>
      </c>
      <c r="F2035" s="59">
        <v>14.73</v>
      </c>
      <c r="G2035" s="40" t="s">
        <v>687</v>
      </c>
      <c r="H2035" s="59">
        <v>0</v>
      </c>
      <c r="I2035" s="40" t="s">
        <v>688</v>
      </c>
      <c r="J2035" s="59">
        <v>14.73</v>
      </c>
    </row>
    <row r="2036" spans="1:10" ht="25.5" x14ac:dyDescent="0.2">
      <c r="A2036" s="40"/>
      <c r="B2036" s="40"/>
      <c r="C2036" s="40"/>
      <c r="D2036" s="50"/>
      <c r="E2036" s="40" t="s">
        <v>689</v>
      </c>
      <c r="F2036" s="59">
        <v>10.68</v>
      </c>
      <c r="G2036" s="40"/>
      <c r="H2036" s="172" t="s">
        <v>690</v>
      </c>
      <c r="I2036" s="172"/>
      <c r="J2036" s="59">
        <v>47.76</v>
      </c>
    </row>
    <row r="2037" spans="1:10" ht="26.25" thickBot="1" x14ac:dyDescent="0.25">
      <c r="A2037" s="32"/>
      <c r="B2037" s="32"/>
      <c r="C2037" s="32"/>
      <c r="D2037" s="31"/>
      <c r="E2037" s="32"/>
      <c r="F2037" s="32"/>
      <c r="G2037" s="32" t="s">
        <v>691</v>
      </c>
      <c r="H2037" s="60">
        <v>67.19</v>
      </c>
      <c r="I2037" s="32" t="s">
        <v>692</v>
      </c>
      <c r="J2037" s="61">
        <v>3208.99</v>
      </c>
    </row>
    <row r="2038" spans="1:10" ht="15" thickTop="1" x14ac:dyDescent="0.2">
      <c r="A2038" s="47"/>
      <c r="B2038" s="47"/>
      <c r="C2038" s="47"/>
      <c r="D2038" s="38"/>
      <c r="E2038" s="47"/>
      <c r="F2038" s="47"/>
      <c r="G2038" s="47"/>
      <c r="H2038" s="47"/>
      <c r="I2038" s="47"/>
      <c r="J2038" s="47"/>
    </row>
    <row r="2039" spans="1:10" ht="15" x14ac:dyDescent="0.2">
      <c r="A2039" s="43" t="s">
        <v>612</v>
      </c>
      <c r="B2039" s="43" t="s">
        <v>7</v>
      </c>
      <c r="C2039" s="43" t="s">
        <v>8</v>
      </c>
      <c r="D2039" s="34" t="s">
        <v>9</v>
      </c>
      <c r="E2039" s="174" t="s">
        <v>663</v>
      </c>
      <c r="F2039" s="174"/>
      <c r="G2039" s="43" t="s">
        <v>10</v>
      </c>
      <c r="H2039" s="43" t="s">
        <v>11</v>
      </c>
      <c r="I2039" s="43" t="s">
        <v>12</v>
      </c>
      <c r="J2039" s="43" t="s">
        <v>14</v>
      </c>
    </row>
    <row r="2040" spans="1:10" ht="76.5" x14ac:dyDescent="0.2">
      <c r="A2040" s="44" t="s">
        <v>664</v>
      </c>
      <c r="B2040" s="44" t="s">
        <v>613</v>
      </c>
      <c r="C2040" s="44" t="s">
        <v>20</v>
      </c>
      <c r="D2040" s="35" t="s">
        <v>614</v>
      </c>
      <c r="E2040" s="175" t="s">
        <v>1083</v>
      </c>
      <c r="F2040" s="175"/>
      <c r="G2040" s="44" t="s">
        <v>22</v>
      </c>
      <c r="H2040" s="53">
        <v>1</v>
      </c>
      <c r="I2040" s="54">
        <v>31.57</v>
      </c>
      <c r="J2040" s="54">
        <v>31.57</v>
      </c>
    </row>
    <row r="2041" spans="1:10" ht="51" x14ac:dyDescent="0.2">
      <c r="A2041" s="45" t="s">
        <v>666</v>
      </c>
      <c r="B2041" s="45" t="s">
        <v>943</v>
      </c>
      <c r="C2041" s="45" t="s">
        <v>20</v>
      </c>
      <c r="D2041" s="36" t="s">
        <v>944</v>
      </c>
      <c r="E2041" s="170" t="s">
        <v>672</v>
      </c>
      <c r="F2041" s="170"/>
      <c r="G2041" s="45" t="s">
        <v>47</v>
      </c>
      <c r="H2041" s="55">
        <v>3.7600000000000001E-2</v>
      </c>
      <c r="I2041" s="56">
        <v>632.14</v>
      </c>
      <c r="J2041" s="56">
        <v>23.76</v>
      </c>
    </row>
    <row r="2042" spans="1:10" ht="25.5" x14ac:dyDescent="0.2">
      <c r="A2042" s="45" t="s">
        <v>666</v>
      </c>
      <c r="B2042" s="45" t="s">
        <v>674</v>
      </c>
      <c r="C2042" s="45" t="s">
        <v>20</v>
      </c>
      <c r="D2042" s="36" t="s">
        <v>675</v>
      </c>
      <c r="E2042" s="170" t="s">
        <v>672</v>
      </c>
      <c r="F2042" s="170"/>
      <c r="G2042" s="45" t="s">
        <v>673</v>
      </c>
      <c r="H2042" s="55">
        <v>0.11799999999999999</v>
      </c>
      <c r="I2042" s="56">
        <v>15.06</v>
      </c>
      <c r="J2042" s="56">
        <v>1.77</v>
      </c>
    </row>
    <row r="2043" spans="1:10" ht="25.5" x14ac:dyDescent="0.2">
      <c r="A2043" s="45" t="s">
        <v>666</v>
      </c>
      <c r="B2043" s="45" t="s">
        <v>740</v>
      </c>
      <c r="C2043" s="45" t="s">
        <v>20</v>
      </c>
      <c r="D2043" s="36" t="s">
        <v>741</v>
      </c>
      <c r="E2043" s="170" t="s">
        <v>672</v>
      </c>
      <c r="F2043" s="170"/>
      <c r="G2043" s="45" t="s">
        <v>673</v>
      </c>
      <c r="H2043" s="55">
        <v>0.32</v>
      </c>
      <c r="I2043" s="56">
        <v>18.89</v>
      </c>
      <c r="J2043" s="56">
        <v>6.04</v>
      </c>
    </row>
    <row r="2044" spans="1:10" ht="25.5" x14ac:dyDescent="0.2">
      <c r="A2044" s="40"/>
      <c r="B2044" s="40"/>
      <c r="C2044" s="40"/>
      <c r="D2044" s="50"/>
      <c r="E2044" s="40" t="s">
        <v>686</v>
      </c>
      <c r="F2044" s="59">
        <v>7.23</v>
      </c>
      <c r="G2044" s="40" t="s">
        <v>687</v>
      </c>
      <c r="H2044" s="59">
        <v>0</v>
      </c>
      <c r="I2044" s="40" t="s">
        <v>688</v>
      </c>
      <c r="J2044" s="59">
        <v>7.23</v>
      </c>
    </row>
    <row r="2045" spans="1:10" ht="25.5" x14ac:dyDescent="0.2">
      <c r="A2045" s="40"/>
      <c r="B2045" s="40"/>
      <c r="C2045" s="40"/>
      <c r="D2045" s="50"/>
      <c r="E2045" s="40" t="s">
        <v>689</v>
      </c>
      <c r="F2045" s="59">
        <v>9.09</v>
      </c>
      <c r="G2045" s="40"/>
      <c r="H2045" s="172" t="s">
        <v>690</v>
      </c>
      <c r="I2045" s="172"/>
      <c r="J2045" s="59">
        <v>40.659999999999997</v>
      </c>
    </row>
    <row r="2046" spans="1:10" ht="26.25" thickBot="1" x14ac:dyDescent="0.25">
      <c r="A2046" s="32"/>
      <c r="B2046" s="32"/>
      <c r="C2046" s="32"/>
      <c r="D2046" s="31"/>
      <c r="E2046" s="32"/>
      <c r="F2046" s="32"/>
      <c r="G2046" s="32" t="s">
        <v>691</v>
      </c>
      <c r="H2046" s="60">
        <v>118.39</v>
      </c>
      <c r="I2046" s="32" t="s">
        <v>692</v>
      </c>
      <c r="J2046" s="61">
        <v>4813.7299999999996</v>
      </c>
    </row>
    <row r="2047" spans="1:10" ht="15" thickTop="1" x14ac:dyDescent="0.2">
      <c r="A2047" s="47"/>
      <c r="B2047" s="47"/>
      <c r="C2047" s="47"/>
      <c r="D2047" s="38"/>
      <c r="E2047" s="47"/>
      <c r="F2047" s="47"/>
      <c r="G2047" s="47"/>
      <c r="H2047" s="47"/>
      <c r="I2047" s="47"/>
      <c r="J2047" s="47"/>
    </row>
    <row r="2048" spans="1:10" ht="15" x14ac:dyDescent="0.2">
      <c r="A2048" s="43" t="s">
        <v>615</v>
      </c>
      <c r="B2048" s="43" t="s">
        <v>7</v>
      </c>
      <c r="C2048" s="43" t="s">
        <v>8</v>
      </c>
      <c r="D2048" s="34" t="s">
        <v>9</v>
      </c>
      <c r="E2048" s="174" t="s">
        <v>663</v>
      </c>
      <c r="F2048" s="174"/>
      <c r="G2048" s="43" t="s">
        <v>10</v>
      </c>
      <c r="H2048" s="43" t="s">
        <v>11</v>
      </c>
      <c r="I2048" s="43" t="s">
        <v>12</v>
      </c>
      <c r="J2048" s="43" t="s">
        <v>14</v>
      </c>
    </row>
    <row r="2049" spans="1:10" ht="51" x14ac:dyDescent="0.2">
      <c r="A2049" s="44" t="s">
        <v>664</v>
      </c>
      <c r="B2049" s="44" t="s">
        <v>616</v>
      </c>
      <c r="C2049" s="44" t="s">
        <v>20</v>
      </c>
      <c r="D2049" s="35" t="s">
        <v>617</v>
      </c>
      <c r="E2049" s="175" t="s">
        <v>1083</v>
      </c>
      <c r="F2049" s="175"/>
      <c r="G2049" s="44" t="s">
        <v>22</v>
      </c>
      <c r="H2049" s="53">
        <v>1</v>
      </c>
      <c r="I2049" s="54">
        <v>66.78</v>
      </c>
      <c r="J2049" s="54">
        <v>66.78</v>
      </c>
    </row>
    <row r="2050" spans="1:10" ht="25.5" x14ac:dyDescent="0.2">
      <c r="A2050" s="45" t="s">
        <v>666</v>
      </c>
      <c r="B2050" s="45" t="s">
        <v>749</v>
      </c>
      <c r="C2050" s="45" t="s">
        <v>20</v>
      </c>
      <c r="D2050" s="36" t="s">
        <v>750</v>
      </c>
      <c r="E2050" s="170" t="s">
        <v>672</v>
      </c>
      <c r="F2050" s="170"/>
      <c r="G2050" s="45" t="s">
        <v>673</v>
      </c>
      <c r="H2050" s="55">
        <v>0.86</v>
      </c>
      <c r="I2050" s="56">
        <v>19.98</v>
      </c>
      <c r="J2050" s="56">
        <v>17.18</v>
      </c>
    </row>
    <row r="2051" spans="1:10" ht="25.5" x14ac:dyDescent="0.2">
      <c r="A2051" s="45" t="s">
        <v>666</v>
      </c>
      <c r="B2051" s="45" t="s">
        <v>674</v>
      </c>
      <c r="C2051" s="45" t="s">
        <v>20</v>
      </c>
      <c r="D2051" s="36" t="s">
        <v>675</v>
      </c>
      <c r="E2051" s="170" t="s">
        <v>672</v>
      </c>
      <c r="F2051" s="170"/>
      <c r="G2051" s="45" t="s">
        <v>673</v>
      </c>
      <c r="H2051" s="55">
        <v>0.44</v>
      </c>
      <c r="I2051" s="56">
        <v>15.06</v>
      </c>
      <c r="J2051" s="56">
        <v>6.62</v>
      </c>
    </row>
    <row r="2052" spans="1:10" x14ac:dyDescent="0.2">
      <c r="A2052" s="46" t="s">
        <v>676</v>
      </c>
      <c r="B2052" s="46" t="s">
        <v>1364</v>
      </c>
      <c r="C2052" s="46" t="s">
        <v>20</v>
      </c>
      <c r="D2052" s="37" t="s">
        <v>1365</v>
      </c>
      <c r="E2052" s="171" t="s">
        <v>679</v>
      </c>
      <c r="F2052" s="171"/>
      <c r="G2052" s="46" t="s">
        <v>107</v>
      </c>
      <c r="H2052" s="57">
        <v>4.8600000000000003</v>
      </c>
      <c r="I2052" s="58">
        <v>0.7</v>
      </c>
      <c r="J2052" s="58">
        <v>3.4</v>
      </c>
    </row>
    <row r="2053" spans="1:10" ht="38.25" x14ac:dyDescent="0.2">
      <c r="A2053" s="46" t="s">
        <v>676</v>
      </c>
      <c r="B2053" s="46" t="s">
        <v>1385</v>
      </c>
      <c r="C2053" s="46" t="s">
        <v>20</v>
      </c>
      <c r="D2053" s="37" t="s">
        <v>1386</v>
      </c>
      <c r="E2053" s="171" t="s">
        <v>679</v>
      </c>
      <c r="F2053" s="171"/>
      <c r="G2053" s="46" t="s">
        <v>22</v>
      </c>
      <c r="H2053" s="57">
        <v>1.08</v>
      </c>
      <c r="I2053" s="58">
        <v>35.549999999999997</v>
      </c>
      <c r="J2053" s="58">
        <v>38.39</v>
      </c>
    </row>
    <row r="2054" spans="1:10" x14ac:dyDescent="0.2">
      <c r="A2054" s="46" t="s">
        <v>676</v>
      </c>
      <c r="B2054" s="46" t="s">
        <v>1368</v>
      </c>
      <c r="C2054" s="46" t="s">
        <v>20</v>
      </c>
      <c r="D2054" s="37" t="s">
        <v>1369</v>
      </c>
      <c r="E2054" s="171" t="s">
        <v>679</v>
      </c>
      <c r="F2054" s="171"/>
      <c r="G2054" s="46" t="s">
        <v>107</v>
      </c>
      <c r="H2054" s="57">
        <v>0.28999999999999998</v>
      </c>
      <c r="I2054" s="58">
        <v>4.1100000000000003</v>
      </c>
      <c r="J2054" s="58">
        <v>1.19</v>
      </c>
    </row>
    <row r="2055" spans="1:10" ht="25.5" x14ac:dyDescent="0.2">
      <c r="A2055" s="40"/>
      <c r="B2055" s="40"/>
      <c r="C2055" s="40"/>
      <c r="D2055" s="50"/>
      <c r="E2055" s="40" t="s">
        <v>686</v>
      </c>
      <c r="F2055" s="59">
        <v>16.79</v>
      </c>
      <c r="G2055" s="40" t="s">
        <v>687</v>
      </c>
      <c r="H2055" s="59">
        <v>0</v>
      </c>
      <c r="I2055" s="40" t="s">
        <v>688</v>
      </c>
      <c r="J2055" s="59">
        <v>16.79</v>
      </c>
    </row>
    <row r="2056" spans="1:10" ht="25.5" x14ac:dyDescent="0.2">
      <c r="A2056" s="40"/>
      <c r="B2056" s="40"/>
      <c r="C2056" s="40"/>
      <c r="D2056" s="50"/>
      <c r="E2056" s="40" t="s">
        <v>689</v>
      </c>
      <c r="F2056" s="59">
        <v>19.239999999999998</v>
      </c>
      <c r="G2056" s="40"/>
      <c r="H2056" s="172" t="s">
        <v>690</v>
      </c>
      <c r="I2056" s="172"/>
      <c r="J2056" s="59">
        <v>86.02</v>
      </c>
    </row>
    <row r="2057" spans="1:10" ht="26.25" thickBot="1" x14ac:dyDescent="0.25">
      <c r="A2057" s="32"/>
      <c r="B2057" s="32"/>
      <c r="C2057" s="32"/>
      <c r="D2057" s="31"/>
      <c r="E2057" s="32"/>
      <c r="F2057" s="32"/>
      <c r="G2057" s="32" t="s">
        <v>691</v>
      </c>
      <c r="H2057" s="60">
        <v>85.11</v>
      </c>
      <c r="I2057" s="32" t="s">
        <v>692</v>
      </c>
      <c r="J2057" s="61">
        <v>7321.16</v>
      </c>
    </row>
    <row r="2058" spans="1:10" ht="15" thickTop="1" x14ac:dyDescent="0.2">
      <c r="A2058" s="47"/>
      <c r="B2058" s="47"/>
      <c r="C2058" s="47"/>
      <c r="D2058" s="38"/>
      <c r="E2058" s="47"/>
      <c r="F2058" s="47"/>
      <c r="G2058" s="47"/>
      <c r="H2058" s="47"/>
      <c r="I2058" s="47"/>
      <c r="J2058" s="47"/>
    </row>
    <row r="2059" spans="1:10" ht="15" x14ac:dyDescent="0.2">
      <c r="A2059" s="43" t="s">
        <v>618</v>
      </c>
      <c r="B2059" s="43" t="s">
        <v>7</v>
      </c>
      <c r="C2059" s="43" t="s">
        <v>8</v>
      </c>
      <c r="D2059" s="34" t="s">
        <v>9</v>
      </c>
      <c r="E2059" s="174" t="s">
        <v>663</v>
      </c>
      <c r="F2059" s="174"/>
      <c r="G2059" s="43" t="s">
        <v>10</v>
      </c>
      <c r="H2059" s="43" t="s">
        <v>11</v>
      </c>
      <c r="I2059" s="43" t="s">
        <v>12</v>
      </c>
      <c r="J2059" s="43" t="s">
        <v>14</v>
      </c>
    </row>
    <row r="2060" spans="1:10" ht="51" x14ac:dyDescent="0.2">
      <c r="A2060" s="44" t="s">
        <v>664</v>
      </c>
      <c r="B2060" s="44" t="s">
        <v>619</v>
      </c>
      <c r="C2060" s="44" t="s">
        <v>20</v>
      </c>
      <c r="D2060" s="35" t="s">
        <v>620</v>
      </c>
      <c r="E2060" s="175" t="s">
        <v>1083</v>
      </c>
      <c r="F2060" s="175"/>
      <c r="G2060" s="44" t="s">
        <v>22</v>
      </c>
      <c r="H2060" s="53">
        <v>1</v>
      </c>
      <c r="I2060" s="54">
        <v>59.92</v>
      </c>
      <c r="J2060" s="54">
        <v>59.92</v>
      </c>
    </row>
    <row r="2061" spans="1:10" ht="25.5" x14ac:dyDescent="0.2">
      <c r="A2061" s="45" t="s">
        <v>666</v>
      </c>
      <c r="B2061" s="45" t="s">
        <v>749</v>
      </c>
      <c r="C2061" s="45" t="s">
        <v>20</v>
      </c>
      <c r="D2061" s="36" t="s">
        <v>750</v>
      </c>
      <c r="E2061" s="170" t="s">
        <v>672</v>
      </c>
      <c r="F2061" s="170"/>
      <c r="G2061" s="45" t="s">
        <v>673</v>
      </c>
      <c r="H2061" s="55">
        <v>0.61</v>
      </c>
      <c r="I2061" s="56">
        <v>19.98</v>
      </c>
      <c r="J2061" s="56">
        <v>12.18</v>
      </c>
    </row>
    <row r="2062" spans="1:10" ht="25.5" x14ac:dyDescent="0.2">
      <c r="A2062" s="45" t="s">
        <v>666</v>
      </c>
      <c r="B2062" s="45" t="s">
        <v>674</v>
      </c>
      <c r="C2062" s="45" t="s">
        <v>20</v>
      </c>
      <c r="D2062" s="36" t="s">
        <v>675</v>
      </c>
      <c r="E2062" s="170" t="s">
        <v>672</v>
      </c>
      <c r="F2062" s="170"/>
      <c r="G2062" s="45" t="s">
        <v>673</v>
      </c>
      <c r="H2062" s="55">
        <v>0.34</v>
      </c>
      <c r="I2062" s="56">
        <v>15.06</v>
      </c>
      <c r="J2062" s="56">
        <v>5.12</v>
      </c>
    </row>
    <row r="2063" spans="1:10" x14ac:dyDescent="0.2">
      <c r="A2063" s="46" t="s">
        <v>676</v>
      </c>
      <c r="B2063" s="46" t="s">
        <v>1364</v>
      </c>
      <c r="C2063" s="46" t="s">
        <v>20</v>
      </c>
      <c r="D2063" s="37" t="s">
        <v>1365</v>
      </c>
      <c r="E2063" s="171" t="s">
        <v>679</v>
      </c>
      <c r="F2063" s="171"/>
      <c r="G2063" s="46" t="s">
        <v>107</v>
      </c>
      <c r="H2063" s="57">
        <v>4.8600000000000003</v>
      </c>
      <c r="I2063" s="58">
        <v>0.7</v>
      </c>
      <c r="J2063" s="58">
        <v>3.4</v>
      </c>
    </row>
    <row r="2064" spans="1:10" ht="38.25" x14ac:dyDescent="0.2">
      <c r="A2064" s="46" t="s">
        <v>676</v>
      </c>
      <c r="B2064" s="46" t="s">
        <v>1385</v>
      </c>
      <c r="C2064" s="46" t="s">
        <v>20</v>
      </c>
      <c r="D2064" s="37" t="s">
        <v>1386</v>
      </c>
      <c r="E2064" s="171" t="s">
        <v>679</v>
      </c>
      <c r="F2064" s="171"/>
      <c r="G2064" s="46" t="s">
        <v>22</v>
      </c>
      <c r="H2064" s="57">
        <v>1.07</v>
      </c>
      <c r="I2064" s="58">
        <v>35.549999999999997</v>
      </c>
      <c r="J2064" s="58">
        <v>38.03</v>
      </c>
    </row>
    <row r="2065" spans="1:10" x14ac:dyDescent="0.2">
      <c r="A2065" s="46" t="s">
        <v>676</v>
      </c>
      <c r="B2065" s="46" t="s">
        <v>1368</v>
      </c>
      <c r="C2065" s="46" t="s">
        <v>20</v>
      </c>
      <c r="D2065" s="37" t="s">
        <v>1369</v>
      </c>
      <c r="E2065" s="171" t="s">
        <v>679</v>
      </c>
      <c r="F2065" s="171"/>
      <c r="G2065" s="46" t="s">
        <v>107</v>
      </c>
      <c r="H2065" s="57">
        <v>0.28999999999999998</v>
      </c>
      <c r="I2065" s="58">
        <v>4.1100000000000003</v>
      </c>
      <c r="J2065" s="58">
        <v>1.19</v>
      </c>
    </row>
    <row r="2066" spans="1:10" ht="25.5" x14ac:dyDescent="0.2">
      <c r="A2066" s="40"/>
      <c r="B2066" s="40"/>
      <c r="C2066" s="40"/>
      <c r="D2066" s="50"/>
      <c r="E2066" s="40" t="s">
        <v>686</v>
      </c>
      <c r="F2066" s="59">
        <v>12.18</v>
      </c>
      <c r="G2066" s="40" t="s">
        <v>687</v>
      </c>
      <c r="H2066" s="59">
        <v>0</v>
      </c>
      <c r="I2066" s="40" t="s">
        <v>688</v>
      </c>
      <c r="J2066" s="59">
        <v>12.18</v>
      </c>
    </row>
    <row r="2067" spans="1:10" ht="25.5" x14ac:dyDescent="0.2">
      <c r="A2067" s="40"/>
      <c r="B2067" s="40"/>
      <c r="C2067" s="40"/>
      <c r="D2067" s="50"/>
      <c r="E2067" s="40" t="s">
        <v>689</v>
      </c>
      <c r="F2067" s="59">
        <v>17.260000000000002</v>
      </c>
      <c r="G2067" s="40"/>
      <c r="H2067" s="172" t="s">
        <v>690</v>
      </c>
      <c r="I2067" s="172"/>
      <c r="J2067" s="59">
        <v>77.180000000000007</v>
      </c>
    </row>
    <row r="2068" spans="1:10" ht="26.25" thickBot="1" x14ac:dyDescent="0.25">
      <c r="A2068" s="32"/>
      <c r="B2068" s="32"/>
      <c r="C2068" s="32"/>
      <c r="D2068" s="31"/>
      <c r="E2068" s="32"/>
      <c r="F2068" s="32"/>
      <c r="G2068" s="32" t="s">
        <v>691</v>
      </c>
      <c r="H2068" s="60">
        <v>33.28</v>
      </c>
      <c r="I2068" s="32" t="s">
        <v>692</v>
      </c>
      <c r="J2068" s="61">
        <v>2568.5500000000002</v>
      </c>
    </row>
    <row r="2069" spans="1:10" ht="15" thickTop="1" x14ac:dyDescent="0.2">
      <c r="A2069" s="47"/>
      <c r="B2069" s="47"/>
      <c r="C2069" s="47"/>
      <c r="D2069" s="38"/>
      <c r="E2069" s="47"/>
      <c r="F2069" s="47"/>
      <c r="G2069" s="47"/>
      <c r="H2069" s="47"/>
      <c r="I2069" s="47"/>
      <c r="J2069" s="47"/>
    </row>
    <row r="2070" spans="1:10" ht="15" x14ac:dyDescent="0.2">
      <c r="A2070" s="43" t="s">
        <v>621</v>
      </c>
      <c r="B2070" s="43" t="s">
        <v>7</v>
      </c>
      <c r="C2070" s="43" t="s">
        <v>8</v>
      </c>
      <c r="D2070" s="34" t="s">
        <v>9</v>
      </c>
      <c r="E2070" s="174" t="s">
        <v>663</v>
      </c>
      <c r="F2070" s="174"/>
      <c r="G2070" s="43" t="s">
        <v>10</v>
      </c>
      <c r="H2070" s="43" t="s">
        <v>11</v>
      </c>
      <c r="I2070" s="43" t="s">
        <v>12</v>
      </c>
      <c r="J2070" s="43" t="s">
        <v>14</v>
      </c>
    </row>
    <row r="2071" spans="1:10" x14ac:dyDescent="0.2">
      <c r="A2071" s="44" t="s">
        <v>664</v>
      </c>
      <c r="B2071" s="44" t="s">
        <v>622</v>
      </c>
      <c r="C2071" s="44" t="s">
        <v>25</v>
      </c>
      <c r="D2071" s="35" t="s">
        <v>623</v>
      </c>
      <c r="E2071" s="175" t="s">
        <v>693</v>
      </c>
      <c r="F2071" s="175"/>
      <c r="G2071" s="44" t="s">
        <v>22</v>
      </c>
      <c r="H2071" s="53">
        <v>1</v>
      </c>
      <c r="I2071" s="54">
        <v>454.29</v>
      </c>
      <c r="J2071" s="54">
        <v>454.29</v>
      </c>
    </row>
    <row r="2072" spans="1:10" ht="25.5" x14ac:dyDescent="0.2">
      <c r="A2072" s="45" t="s">
        <v>666</v>
      </c>
      <c r="B2072" s="45" t="s">
        <v>1387</v>
      </c>
      <c r="C2072" s="45" t="s">
        <v>25</v>
      </c>
      <c r="D2072" s="36" t="s">
        <v>1388</v>
      </c>
      <c r="E2072" s="170" t="s">
        <v>693</v>
      </c>
      <c r="F2072" s="170"/>
      <c r="G2072" s="45" t="s">
        <v>673</v>
      </c>
      <c r="H2072" s="55">
        <v>4</v>
      </c>
      <c r="I2072" s="56">
        <v>14.21</v>
      </c>
      <c r="J2072" s="56">
        <v>56.84</v>
      </c>
    </row>
    <row r="2073" spans="1:10" ht="25.5" x14ac:dyDescent="0.2">
      <c r="A2073" s="45" t="s">
        <v>666</v>
      </c>
      <c r="B2073" s="45" t="s">
        <v>1389</v>
      </c>
      <c r="C2073" s="45" t="s">
        <v>25</v>
      </c>
      <c r="D2073" s="36" t="s">
        <v>1390</v>
      </c>
      <c r="E2073" s="170" t="s">
        <v>693</v>
      </c>
      <c r="F2073" s="170"/>
      <c r="G2073" s="45" t="s">
        <v>673</v>
      </c>
      <c r="H2073" s="55">
        <v>4</v>
      </c>
      <c r="I2073" s="56">
        <v>17.899999999999999</v>
      </c>
      <c r="J2073" s="56">
        <v>71.599999999999994</v>
      </c>
    </row>
    <row r="2074" spans="1:10" x14ac:dyDescent="0.2">
      <c r="A2074" s="46" t="s">
        <v>676</v>
      </c>
      <c r="B2074" s="46" t="s">
        <v>1391</v>
      </c>
      <c r="C2074" s="46" t="s">
        <v>25</v>
      </c>
      <c r="D2074" s="37" t="s">
        <v>1392</v>
      </c>
      <c r="E2074" s="171" t="s">
        <v>679</v>
      </c>
      <c r="F2074" s="171"/>
      <c r="G2074" s="46" t="s">
        <v>1060</v>
      </c>
      <c r="H2074" s="57">
        <v>1</v>
      </c>
      <c r="I2074" s="58">
        <v>5.87</v>
      </c>
      <c r="J2074" s="58">
        <v>5.87</v>
      </c>
    </row>
    <row r="2075" spans="1:10" x14ac:dyDescent="0.2">
      <c r="A2075" s="46" t="s">
        <v>676</v>
      </c>
      <c r="B2075" s="46" t="s">
        <v>1393</v>
      </c>
      <c r="C2075" s="46" t="s">
        <v>25</v>
      </c>
      <c r="D2075" s="37" t="s">
        <v>1394</v>
      </c>
      <c r="E2075" s="171" t="s">
        <v>679</v>
      </c>
      <c r="F2075" s="171"/>
      <c r="G2075" s="46" t="s">
        <v>22</v>
      </c>
      <c r="H2075" s="57">
        <v>1</v>
      </c>
      <c r="I2075" s="58">
        <v>124.98</v>
      </c>
      <c r="J2075" s="58">
        <v>124.98</v>
      </c>
    </row>
    <row r="2076" spans="1:10" x14ac:dyDescent="0.2">
      <c r="A2076" s="46" t="s">
        <v>676</v>
      </c>
      <c r="B2076" s="46" t="s">
        <v>1395</v>
      </c>
      <c r="C2076" s="46" t="s">
        <v>25</v>
      </c>
      <c r="D2076" s="37" t="s">
        <v>1396</v>
      </c>
      <c r="E2076" s="171" t="s">
        <v>679</v>
      </c>
      <c r="F2076" s="171"/>
      <c r="G2076" s="46" t="s">
        <v>22</v>
      </c>
      <c r="H2076" s="57">
        <v>1</v>
      </c>
      <c r="I2076" s="58">
        <v>195</v>
      </c>
      <c r="J2076" s="58">
        <v>195</v>
      </c>
    </row>
    <row r="2077" spans="1:10" ht="25.5" x14ac:dyDescent="0.2">
      <c r="A2077" s="40"/>
      <c r="B2077" s="40"/>
      <c r="C2077" s="40"/>
      <c r="D2077" s="50"/>
      <c r="E2077" s="40" t="s">
        <v>686</v>
      </c>
      <c r="F2077" s="59">
        <v>92.12</v>
      </c>
      <c r="G2077" s="40" t="s">
        <v>687</v>
      </c>
      <c r="H2077" s="59">
        <v>0</v>
      </c>
      <c r="I2077" s="40" t="s">
        <v>688</v>
      </c>
      <c r="J2077" s="59">
        <v>92.12</v>
      </c>
    </row>
    <row r="2078" spans="1:10" ht="25.5" x14ac:dyDescent="0.2">
      <c r="A2078" s="40"/>
      <c r="B2078" s="40"/>
      <c r="C2078" s="40"/>
      <c r="D2078" s="50"/>
      <c r="E2078" s="40" t="s">
        <v>689</v>
      </c>
      <c r="F2078" s="59">
        <v>130.91999999999999</v>
      </c>
      <c r="G2078" s="40"/>
      <c r="H2078" s="172" t="s">
        <v>690</v>
      </c>
      <c r="I2078" s="172"/>
      <c r="J2078" s="59">
        <v>585.21</v>
      </c>
    </row>
    <row r="2079" spans="1:10" ht="26.25" thickBot="1" x14ac:dyDescent="0.25">
      <c r="A2079" s="32"/>
      <c r="B2079" s="32"/>
      <c r="C2079" s="32"/>
      <c r="D2079" s="31"/>
      <c r="E2079" s="32"/>
      <c r="F2079" s="32"/>
      <c r="G2079" s="32" t="s">
        <v>691</v>
      </c>
      <c r="H2079" s="60">
        <v>6.52</v>
      </c>
      <c r="I2079" s="32" t="s">
        <v>692</v>
      </c>
      <c r="J2079" s="61">
        <v>3815.56</v>
      </c>
    </row>
    <row r="2080" spans="1:10" ht="15" thickTop="1" x14ac:dyDescent="0.2">
      <c r="A2080" s="47"/>
      <c r="B2080" s="47"/>
      <c r="C2080" s="47"/>
      <c r="D2080" s="38"/>
      <c r="E2080" s="47"/>
      <c r="F2080" s="47"/>
      <c r="G2080" s="47"/>
      <c r="H2080" s="47"/>
      <c r="I2080" s="47"/>
      <c r="J2080" s="47"/>
    </row>
    <row r="2081" spans="1:10" x14ac:dyDescent="0.2">
      <c r="A2081" s="42" t="s">
        <v>624</v>
      </c>
      <c r="B2081" s="42"/>
      <c r="C2081" s="42"/>
      <c r="D2081" s="33" t="s">
        <v>625</v>
      </c>
      <c r="E2081" s="42"/>
      <c r="F2081" s="173"/>
      <c r="G2081" s="173"/>
      <c r="H2081" s="42"/>
      <c r="I2081" s="42"/>
      <c r="J2081" s="52">
        <v>17874.45</v>
      </c>
    </row>
    <row r="2082" spans="1:10" ht="15" x14ac:dyDescent="0.2">
      <c r="A2082" s="43" t="s">
        <v>626</v>
      </c>
      <c r="B2082" s="43" t="s">
        <v>7</v>
      </c>
      <c r="C2082" s="43" t="s">
        <v>8</v>
      </c>
      <c r="D2082" s="34" t="s">
        <v>9</v>
      </c>
      <c r="E2082" s="174" t="s">
        <v>663</v>
      </c>
      <c r="F2082" s="174"/>
      <c r="G2082" s="43" t="s">
        <v>10</v>
      </c>
      <c r="H2082" s="43" t="s">
        <v>11</v>
      </c>
      <c r="I2082" s="43" t="s">
        <v>12</v>
      </c>
      <c r="J2082" s="43" t="s">
        <v>14</v>
      </c>
    </row>
    <row r="2083" spans="1:10" ht="25.5" x14ac:dyDescent="0.2">
      <c r="A2083" s="44" t="s">
        <v>664</v>
      </c>
      <c r="B2083" s="44" t="s">
        <v>627</v>
      </c>
      <c r="C2083" s="44" t="s">
        <v>20</v>
      </c>
      <c r="D2083" s="35" t="s">
        <v>628</v>
      </c>
      <c r="E2083" s="175" t="s">
        <v>780</v>
      </c>
      <c r="F2083" s="175"/>
      <c r="G2083" s="44" t="s">
        <v>22</v>
      </c>
      <c r="H2083" s="53">
        <v>1</v>
      </c>
      <c r="I2083" s="54">
        <v>2.1</v>
      </c>
      <c r="J2083" s="54">
        <v>2.1</v>
      </c>
    </row>
    <row r="2084" spans="1:10" ht="25.5" x14ac:dyDescent="0.2">
      <c r="A2084" s="45" t="s">
        <v>666</v>
      </c>
      <c r="B2084" s="45" t="s">
        <v>1397</v>
      </c>
      <c r="C2084" s="45" t="s">
        <v>20</v>
      </c>
      <c r="D2084" s="36" t="s">
        <v>698</v>
      </c>
      <c r="E2084" s="170" t="s">
        <v>672</v>
      </c>
      <c r="F2084" s="170"/>
      <c r="G2084" s="45" t="s">
        <v>673</v>
      </c>
      <c r="H2084" s="55">
        <v>3.9E-2</v>
      </c>
      <c r="I2084" s="56">
        <v>19.89</v>
      </c>
      <c r="J2084" s="56">
        <v>0.77</v>
      </c>
    </row>
    <row r="2085" spans="1:10" ht="25.5" x14ac:dyDescent="0.2">
      <c r="A2085" s="45" t="s">
        <v>666</v>
      </c>
      <c r="B2085" s="45" t="s">
        <v>674</v>
      </c>
      <c r="C2085" s="45" t="s">
        <v>20</v>
      </c>
      <c r="D2085" s="36" t="s">
        <v>675</v>
      </c>
      <c r="E2085" s="170" t="s">
        <v>672</v>
      </c>
      <c r="F2085" s="170"/>
      <c r="G2085" s="45" t="s">
        <v>673</v>
      </c>
      <c r="H2085" s="55">
        <v>1.4E-2</v>
      </c>
      <c r="I2085" s="56">
        <v>15.06</v>
      </c>
      <c r="J2085" s="56">
        <v>0.21</v>
      </c>
    </row>
    <row r="2086" spans="1:10" x14ac:dyDescent="0.2">
      <c r="A2086" s="46" t="s">
        <v>676</v>
      </c>
      <c r="B2086" s="46" t="s">
        <v>1398</v>
      </c>
      <c r="C2086" s="46" t="s">
        <v>20</v>
      </c>
      <c r="D2086" s="37" t="s">
        <v>1399</v>
      </c>
      <c r="E2086" s="171" t="s">
        <v>679</v>
      </c>
      <c r="F2086" s="171"/>
      <c r="G2086" s="46" t="s">
        <v>143</v>
      </c>
      <c r="H2086" s="57">
        <v>0.16</v>
      </c>
      <c r="I2086" s="58">
        <v>7</v>
      </c>
      <c r="J2086" s="58">
        <v>1.1200000000000001</v>
      </c>
    </row>
    <row r="2087" spans="1:10" ht="25.5" x14ac:dyDescent="0.2">
      <c r="A2087" s="40"/>
      <c r="B2087" s="40"/>
      <c r="C2087" s="40"/>
      <c r="D2087" s="50"/>
      <c r="E2087" s="40" t="s">
        <v>686</v>
      </c>
      <c r="F2087" s="59">
        <v>0.65</v>
      </c>
      <c r="G2087" s="40" t="s">
        <v>687</v>
      </c>
      <c r="H2087" s="59">
        <v>0</v>
      </c>
      <c r="I2087" s="40" t="s">
        <v>688</v>
      </c>
      <c r="J2087" s="59">
        <v>0.65</v>
      </c>
    </row>
    <row r="2088" spans="1:10" ht="25.5" x14ac:dyDescent="0.2">
      <c r="A2088" s="40"/>
      <c r="B2088" s="40"/>
      <c r="C2088" s="40"/>
      <c r="D2088" s="50"/>
      <c r="E2088" s="40" t="s">
        <v>689</v>
      </c>
      <c r="F2088" s="59">
        <v>0.6</v>
      </c>
      <c r="G2088" s="40"/>
      <c r="H2088" s="172" t="s">
        <v>690</v>
      </c>
      <c r="I2088" s="172"/>
      <c r="J2088" s="59">
        <v>2.7</v>
      </c>
    </row>
    <row r="2089" spans="1:10" ht="26.25" thickBot="1" x14ac:dyDescent="0.25">
      <c r="A2089" s="32"/>
      <c r="B2089" s="32"/>
      <c r="C2089" s="32"/>
      <c r="D2089" s="31"/>
      <c r="E2089" s="32"/>
      <c r="F2089" s="32"/>
      <c r="G2089" s="32" t="s">
        <v>691</v>
      </c>
      <c r="H2089" s="60">
        <v>860.97</v>
      </c>
      <c r="I2089" s="32" t="s">
        <v>692</v>
      </c>
      <c r="J2089" s="61">
        <v>2324.61</v>
      </c>
    </row>
    <row r="2090" spans="1:10" ht="15" thickTop="1" x14ac:dyDescent="0.2">
      <c r="A2090" s="47"/>
      <c r="B2090" s="47"/>
      <c r="C2090" s="47"/>
      <c r="D2090" s="38"/>
      <c r="E2090" s="47"/>
      <c r="F2090" s="47"/>
      <c r="G2090" s="47"/>
      <c r="H2090" s="47"/>
      <c r="I2090" s="47"/>
      <c r="J2090" s="47"/>
    </row>
    <row r="2091" spans="1:10" ht="15" x14ac:dyDescent="0.2">
      <c r="A2091" s="43" t="s">
        <v>629</v>
      </c>
      <c r="B2091" s="43" t="s">
        <v>7</v>
      </c>
      <c r="C2091" s="43" t="s">
        <v>8</v>
      </c>
      <c r="D2091" s="34" t="s">
        <v>9</v>
      </c>
      <c r="E2091" s="174" t="s">
        <v>663</v>
      </c>
      <c r="F2091" s="174"/>
      <c r="G2091" s="43" t="s">
        <v>10</v>
      </c>
      <c r="H2091" s="43" t="s">
        <v>11</v>
      </c>
      <c r="I2091" s="43" t="s">
        <v>12</v>
      </c>
      <c r="J2091" s="43" t="s">
        <v>14</v>
      </c>
    </row>
    <row r="2092" spans="1:10" ht="25.5" x14ac:dyDescent="0.2">
      <c r="A2092" s="44" t="s">
        <v>664</v>
      </c>
      <c r="B2092" s="44" t="s">
        <v>630</v>
      </c>
      <c r="C2092" s="44" t="s">
        <v>20</v>
      </c>
      <c r="D2092" s="35" t="s">
        <v>631</v>
      </c>
      <c r="E2092" s="175" t="s">
        <v>780</v>
      </c>
      <c r="F2092" s="175"/>
      <c r="G2092" s="44" t="s">
        <v>92</v>
      </c>
      <c r="H2092" s="53">
        <v>1</v>
      </c>
      <c r="I2092" s="54">
        <v>4.3</v>
      </c>
      <c r="J2092" s="54">
        <v>4.3</v>
      </c>
    </row>
    <row r="2093" spans="1:10" ht="25.5" x14ac:dyDescent="0.2">
      <c r="A2093" s="45" t="s">
        <v>666</v>
      </c>
      <c r="B2093" s="45" t="s">
        <v>1397</v>
      </c>
      <c r="C2093" s="45" t="s">
        <v>20</v>
      </c>
      <c r="D2093" s="36" t="s">
        <v>698</v>
      </c>
      <c r="E2093" s="170" t="s">
        <v>672</v>
      </c>
      <c r="F2093" s="170"/>
      <c r="G2093" s="45" t="s">
        <v>673</v>
      </c>
      <c r="H2093" s="55">
        <v>8.3000000000000004E-2</v>
      </c>
      <c r="I2093" s="56">
        <v>19.89</v>
      </c>
      <c r="J2093" s="56">
        <v>1.65</v>
      </c>
    </row>
    <row r="2094" spans="1:10" ht="25.5" x14ac:dyDescent="0.2">
      <c r="A2094" s="45" t="s">
        <v>666</v>
      </c>
      <c r="B2094" s="45" t="s">
        <v>674</v>
      </c>
      <c r="C2094" s="45" t="s">
        <v>20</v>
      </c>
      <c r="D2094" s="36" t="s">
        <v>675</v>
      </c>
      <c r="E2094" s="170" t="s">
        <v>672</v>
      </c>
      <c r="F2094" s="170"/>
      <c r="G2094" s="45" t="s">
        <v>673</v>
      </c>
      <c r="H2094" s="55">
        <v>3.5000000000000003E-2</v>
      </c>
      <c r="I2094" s="56">
        <v>15.06</v>
      </c>
      <c r="J2094" s="56">
        <v>0.52</v>
      </c>
    </row>
    <row r="2095" spans="1:10" x14ac:dyDescent="0.2">
      <c r="A2095" s="46" t="s">
        <v>676</v>
      </c>
      <c r="B2095" s="46" t="s">
        <v>1400</v>
      </c>
      <c r="C2095" s="46" t="s">
        <v>20</v>
      </c>
      <c r="D2095" s="37" t="s">
        <v>1401</v>
      </c>
      <c r="E2095" s="171" t="s">
        <v>679</v>
      </c>
      <c r="F2095" s="171"/>
      <c r="G2095" s="46" t="s">
        <v>143</v>
      </c>
      <c r="H2095" s="57">
        <v>6.0000000000000001E-3</v>
      </c>
      <c r="I2095" s="58">
        <v>39.57</v>
      </c>
      <c r="J2095" s="58">
        <v>0.23</v>
      </c>
    </row>
    <row r="2096" spans="1:10" x14ac:dyDescent="0.2">
      <c r="A2096" s="46" t="s">
        <v>676</v>
      </c>
      <c r="B2096" s="46" t="s">
        <v>1402</v>
      </c>
      <c r="C2096" s="46" t="s">
        <v>20</v>
      </c>
      <c r="D2096" s="37" t="s">
        <v>1403</v>
      </c>
      <c r="E2096" s="171" t="s">
        <v>679</v>
      </c>
      <c r="F2096" s="171"/>
      <c r="G2096" s="46" t="s">
        <v>211</v>
      </c>
      <c r="H2096" s="57">
        <v>0.04</v>
      </c>
      <c r="I2096" s="58">
        <v>7.99</v>
      </c>
      <c r="J2096" s="58">
        <v>0.31</v>
      </c>
    </row>
    <row r="2097" spans="1:10" x14ac:dyDescent="0.2">
      <c r="A2097" s="46" t="s">
        <v>676</v>
      </c>
      <c r="B2097" s="46" t="s">
        <v>1404</v>
      </c>
      <c r="C2097" s="46" t="s">
        <v>20</v>
      </c>
      <c r="D2097" s="37" t="s">
        <v>1405</v>
      </c>
      <c r="E2097" s="171" t="s">
        <v>679</v>
      </c>
      <c r="F2097" s="171"/>
      <c r="G2097" s="46" t="s">
        <v>143</v>
      </c>
      <c r="H2097" s="57">
        <v>3.2000000000000001E-2</v>
      </c>
      <c r="I2097" s="58">
        <v>49.8</v>
      </c>
      <c r="J2097" s="58">
        <v>1.59</v>
      </c>
    </row>
    <row r="2098" spans="1:10" ht="25.5" x14ac:dyDescent="0.2">
      <c r="A2098" s="40"/>
      <c r="B2098" s="40"/>
      <c r="C2098" s="40"/>
      <c r="D2098" s="50"/>
      <c r="E2098" s="40" t="s">
        <v>686</v>
      </c>
      <c r="F2098" s="59">
        <v>1.45</v>
      </c>
      <c r="G2098" s="40" t="s">
        <v>687</v>
      </c>
      <c r="H2098" s="59">
        <v>0</v>
      </c>
      <c r="I2098" s="40" t="s">
        <v>688</v>
      </c>
      <c r="J2098" s="59">
        <v>1.45</v>
      </c>
    </row>
    <row r="2099" spans="1:10" ht="25.5" x14ac:dyDescent="0.2">
      <c r="A2099" s="40"/>
      <c r="B2099" s="40"/>
      <c r="C2099" s="40"/>
      <c r="D2099" s="50"/>
      <c r="E2099" s="40" t="s">
        <v>689</v>
      </c>
      <c r="F2099" s="59">
        <v>1.23</v>
      </c>
      <c r="G2099" s="40"/>
      <c r="H2099" s="172" t="s">
        <v>690</v>
      </c>
      <c r="I2099" s="172"/>
      <c r="J2099" s="59">
        <v>5.53</v>
      </c>
    </row>
    <row r="2100" spans="1:10" ht="26.25" thickBot="1" x14ac:dyDescent="0.25">
      <c r="A2100" s="32"/>
      <c r="B2100" s="32"/>
      <c r="C2100" s="32"/>
      <c r="D2100" s="31"/>
      <c r="E2100" s="32"/>
      <c r="F2100" s="32"/>
      <c r="G2100" s="32" t="s">
        <v>691</v>
      </c>
      <c r="H2100" s="60">
        <v>44.62</v>
      </c>
      <c r="I2100" s="32" t="s">
        <v>692</v>
      </c>
      <c r="J2100" s="61">
        <v>246.74</v>
      </c>
    </row>
    <row r="2101" spans="1:10" ht="15" thickTop="1" x14ac:dyDescent="0.2">
      <c r="A2101" s="47"/>
      <c r="B2101" s="47"/>
      <c r="C2101" s="47"/>
      <c r="D2101" s="38"/>
      <c r="E2101" s="47"/>
      <c r="F2101" s="47"/>
      <c r="G2101" s="47"/>
      <c r="H2101" s="47"/>
      <c r="I2101" s="47"/>
      <c r="J2101" s="47"/>
    </row>
    <row r="2102" spans="1:10" ht="15" x14ac:dyDescent="0.2">
      <c r="A2102" s="43" t="s">
        <v>632</v>
      </c>
      <c r="B2102" s="43" t="s">
        <v>7</v>
      </c>
      <c r="C2102" s="43" t="s">
        <v>8</v>
      </c>
      <c r="D2102" s="34" t="s">
        <v>9</v>
      </c>
      <c r="E2102" s="174" t="s">
        <v>663</v>
      </c>
      <c r="F2102" s="174"/>
      <c r="G2102" s="43" t="s">
        <v>10</v>
      </c>
      <c r="H2102" s="43" t="s">
        <v>11</v>
      </c>
      <c r="I2102" s="43" t="s">
        <v>12</v>
      </c>
      <c r="J2102" s="43" t="s">
        <v>14</v>
      </c>
    </row>
    <row r="2103" spans="1:10" ht="25.5" x14ac:dyDescent="0.2">
      <c r="A2103" s="44" t="s">
        <v>664</v>
      </c>
      <c r="B2103" s="44" t="s">
        <v>633</v>
      </c>
      <c r="C2103" s="44" t="s">
        <v>20</v>
      </c>
      <c r="D2103" s="35" t="s">
        <v>634</v>
      </c>
      <c r="E2103" s="175" t="s">
        <v>780</v>
      </c>
      <c r="F2103" s="175"/>
      <c r="G2103" s="44" t="s">
        <v>22</v>
      </c>
      <c r="H2103" s="53">
        <v>1</v>
      </c>
      <c r="I2103" s="54">
        <v>12.61</v>
      </c>
      <c r="J2103" s="54">
        <v>12.61</v>
      </c>
    </row>
    <row r="2104" spans="1:10" ht="25.5" x14ac:dyDescent="0.2">
      <c r="A2104" s="45" t="s">
        <v>666</v>
      </c>
      <c r="B2104" s="45" t="s">
        <v>674</v>
      </c>
      <c r="C2104" s="45" t="s">
        <v>20</v>
      </c>
      <c r="D2104" s="36" t="s">
        <v>675</v>
      </c>
      <c r="E2104" s="170" t="s">
        <v>672</v>
      </c>
      <c r="F2104" s="170"/>
      <c r="G2104" s="45" t="s">
        <v>673</v>
      </c>
      <c r="H2104" s="55">
        <v>6.9000000000000006E-2</v>
      </c>
      <c r="I2104" s="56">
        <v>15.06</v>
      </c>
      <c r="J2104" s="56">
        <v>1.03</v>
      </c>
    </row>
    <row r="2105" spans="1:10" ht="25.5" x14ac:dyDescent="0.2">
      <c r="A2105" s="45" t="s">
        <v>666</v>
      </c>
      <c r="B2105" s="45" t="s">
        <v>1397</v>
      </c>
      <c r="C2105" s="45" t="s">
        <v>20</v>
      </c>
      <c r="D2105" s="36" t="s">
        <v>698</v>
      </c>
      <c r="E2105" s="170" t="s">
        <v>672</v>
      </c>
      <c r="F2105" s="170"/>
      <c r="G2105" s="45" t="s">
        <v>673</v>
      </c>
      <c r="H2105" s="55">
        <v>0.187</v>
      </c>
      <c r="I2105" s="56">
        <v>19.89</v>
      </c>
      <c r="J2105" s="56">
        <v>3.71</v>
      </c>
    </row>
    <row r="2106" spans="1:10" x14ac:dyDescent="0.2">
      <c r="A2106" s="46" t="s">
        <v>676</v>
      </c>
      <c r="B2106" s="46" t="s">
        <v>1406</v>
      </c>
      <c r="C2106" s="46" t="s">
        <v>20</v>
      </c>
      <c r="D2106" s="37" t="s">
        <v>1407</v>
      </c>
      <c r="E2106" s="171" t="s">
        <v>679</v>
      </c>
      <c r="F2106" s="171"/>
      <c r="G2106" s="46" t="s">
        <v>143</v>
      </c>
      <c r="H2106" s="57">
        <v>0.33</v>
      </c>
      <c r="I2106" s="58">
        <v>23.86</v>
      </c>
      <c r="J2106" s="58">
        <v>7.87</v>
      </c>
    </row>
    <row r="2107" spans="1:10" ht="25.5" x14ac:dyDescent="0.2">
      <c r="A2107" s="40"/>
      <c r="B2107" s="40"/>
      <c r="C2107" s="40"/>
      <c r="D2107" s="50"/>
      <c r="E2107" s="40" t="s">
        <v>686</v>
      </c>
      <c r="F2107" s="59">
        <v>3.17</v>
      </c>
      <c r="G2107" s="40" t="s">
        <v>687</v>
      </c>
      <c r="H2107" s="59">
        <v>0</v>
      </c>
      <c r="I2107" s="40" t="s">
        <v>688</v>
      </c>
      <c r="J2107" s="59">
        <v>3.17</v>
      </c>
    </row>
    <row r="2108" spans="1:10" ht="25.5" x14ac:dyDescent="0.2">
      <c r="A2108" s="40"/>
      <c r="B2108" s="40"/>
      <c r="C2108" s="40"/>
      <c r="D2108" s="50"/>
      <c r="E2108" s="40" t="s">
        <v>689</v>
      </c>
      <c r="F2108" s="59">
        <v>3.63</v>
      </c>
      <c r="G2108" s="40"/>
      <c r="H2108" s="172" t="s">
        <v>690</v>
      </c>
      <c r="I2108" s="172"/>
      <c r="J2108" s="59">
        <v>16.239999999999998</v>
      </c>
    </row>
    <row r="2109" spans="1:10" ht="26.25" thickBot="1" x14ac:dyDescent="0.25">
      <c r="A2109" s="32"/>
      <c r="B2109" s="32"/>
      <c r="C2109" s="32"/>
      <c r="D2109" s="31"/>
      <c r="E2109" s="32"/>
      <c r="F2109" s="32"/>
      <c r="G2109" s="32" t="s">
        <v>691</v>
      </c>
      <c r="H2109" s="60">
        <v>843.6</v>
      </c>
      <c r="I2109" s="32" t="s">
        <v>692</v>
      </c>
      <c r="J2109" s="61">
        <v>13700.06</v>
      </c>
    </row>
    <row r="2110" spans="1:10" ht="15" thickTop="1" x14ac:dyDescent="0.2">
      <c r="A2110" s="47"/>
      <c r="B2110" s="47"/>
      <c r="C2110" s="47"/>
      <c r="D2110" s="38"/>
      <c r="E2110" s="47"/>
      <c r="F2110" s="47"/>
      <c r="G2110" s="47"/>
      <c r="H2110" s="47"/>
      <c r="I2110" s="47"/>
      <c r="J2110" s="47"/>
    </row>
    <row r="2111" spans="1:10" ht="15" x14ac:dyDescent="0.2">
      <c r="A2111" s="43" t="s">
        <v>635</v>
      </c>
      <c r="B2111" s="43" t="s">
        <v>7</v>
      </c>
      <c r="C2111" s="43" t="s">
        <v>8</v>
      </c>
      <c r="D2111" s="34" t="s">
        <v>9</v>
      </c>
      <c r="E2111" s="174" t="s">
        <v>663</v>
      </c>
      <c r="F2111" s="174"/>
      <c r="G2111" s="43" t="s">
        <v>10</v>
      </c>
      <c r="H2111" s="43" t="s">
        <v>11</v>
      </c>
      <c r="I2111" s="43" t="s">
        <v>12</v>
      </c>
      <c r="J2111" s="43" t="s">
        <v>14</v>
      </c>
    </row>
    <row r="2112" spans="1:10" ht="51" x14ac:dyDescent="0.2">
      <c r="A2112" s="44" t="s">
        <v>664</v>
      </c>
      <c r="B2112" s="44" t="s">
        <v>636</v>
      </c>
      <c r="C2112" s="44" t="s">
        <v>20</v>
      </c>
      <c r="D2112" s="35" t="s">
        <v>637</v>
      </c>
      <c r="E2112" s="175" t="s">
        <v>780</v>
      </c>
      <c r="F2112" s="175"/>
      <c r="G2112" s="44" t="s">
        <v>22</v>
      </c>
      <c r="H2112" s="53">
        <v>1</v>
      </c>
      <c r="I2112" s="54">
        <v>17.809999999999999</v>
      </c>
      <c r="J2112" s="54">
        <v>17.809999999999999</v>
      </c>
    </row>
    <row r="2113" spans="1:10" ht="25.5" x14ac:dyDescent="0.2">
      <c r="A2113" s="45" t="s">
        <v>666</v>
      </c>
      <c r="B2113" s="45" t="s">
        <v>1397</v>
      </c>
      <c r="C2113" s="45" t="s">
        <v>20</v>
      </c>
      <c r="D2113" s="36" t="s">
        <v>698</v>
      </c>
      <c r="E2113" s="170" t="s">
        <v>672</v>
      </c>
      <c r="F2113" s="170"/>
      <c r="G2113" s="45" t="s">
        <v>673</v>
      </c>
      <c r="H2113" s="55">
        <v>0.151</v>
      </c>
      <c r="I2113" s="56">
        <v>19.89</v>
      </c>
      <c r="J2113" s="56">
        <v>3</v>
      </c>
    </row>
    <row r="2114" spans="1:10" ht="25.5" x14ac:dyDescent="0.2">
      <c r="A2114" s="45" t="s">
        <v>666</v>
      </c>
      <c r="B2114" s="45" t="s">
        <v>674</v>
      </c>
      <c r="C2114" s="45" t="s">
        <v>20</v>
      </c>
      <c r="D2114" s="36" t="s">
        <v>675</v>
      </c>
      <c r="E2114" s="170" t="s">
        <v>672</v>
      </c>
      <c r="F2114" s="170"/>
      <c r="G2114" s="45" t="s">
        <v>673</v>
      </c>
      <c r="H2114" s="55">
        <v>3.7999999999999999E-2</v>
      </c>
      <c r="I2114" s="56">
        <v>15.06</v>
      </c>
      <c r="J2114" s="56">
        <v>0.56999999999999995</v>
      </c>
    </row>
    <row r="2115" spans="1:10" ht="25.5" x14ac:dyDescent="0.2">
      <c r="A2115" s="46" t="s">
        <v>676</v>
      </c>
      <c r="B2115" s="46" t="s">
        <v>1408</v>
      </c>
      <c r="C2115" s="46" t="s">
        <v>20</v>
      </c>
      <c r="D2115" s="37" t="s">
        <v>1409</v>
      </c>
      <c r="E2115" s="171" t="s">
        <v>679</v>
      </c>
      <c r="F2115" s="171"/>
      <c r="G2115" s="46" t="s">
        <v>107</v>
      </c>
      <c r="H2115" s="57">
        <v>1.9379999999999999</v>
      </c>
      <c r="I2115" s="58">
        <v>7.35</v>
      </c>
      <c r="J2115" s="58">
        <v>14.24</v>
      </c>
    </row>
    <row r="2116" spans="1:10" ht="25.5" x14ac:dyDescent="0.2">
      <c r="A2116" s="40"/>
      <c r="B2116" s="40"/>
      <c r="C2116" s="40"/>
      <c r="D2116" s="50"/>
      <c r="E2116" s="40" t="s">
        <v>686</v>
      </c>
      <c r="F2116" s="59">
        <v>2.39</v>
      </c>
      <c r="G2116" s="40" t="s">
        <v>687</v>
      </c>
      <c r="H2116" s="59">
        <v>0</v>
      </c>
      <c r="I2116" s="40" t="s">
        <v>688</v>
      </c>
      <c r="J2116" s="59">
        <v>2.39</v>
      </c>
    </row>
    <row r="2117" spans="1:10" ht="25.5" x14ac:dyDescent="0.2">
      <c r="A2117" s="40"/>
      <c r="B2117" s="40"/>
      <c r="C2117" s="40"/>
      <c r="D2117" s="50"/>
      <c r="E2117" s="40" t="s">
        <v>689</v>
      </c>
      <c r="F2117" s="59">
        <v>5.13</v>
      </c>
      <c r="G2117" s="40"/>
      <c r="H2117" s="172" t="s">
        <v>690</v>
      </c>
      <c r="I2117" s="172"/>
      <c r="J2117" s="59">
        <v>22.94</v>
      </c>
    </row>
    <row r="2118" spans="1:10" ht="26.25" thickBot="1" x14ac:dyDescent="0.25">
      <c r="A2118" s="32"/>
      <c r="B2118" s="32"/>
      <c r="C2118" s="32"/>
      <c r="D2118" s="31"/>
      <c r="E2118" s="32"/>
      <c r="F2118" s="32"/>
      <c r="G2118" s="32" t="s">
        <v>691</v>
      </c>
      <c r="H2118" s="60">
        <v>17.37</v>
      </c>
      <c r="I2118" s="32" t="s">
        <v>692</v>
      </c>
      <c r="J2118" s="61">
        <v>398.46</v>
      </c>
    </row>
    <row r="2119" spans="1:10" ht="15" thickTop="1" x14ac:dyDescent="0.2">
      <c r="A2119" s="47"/>
      <c r="B2119" s="47"/>
      <c r="C2119" s="47"/>
      <c r="D2119" s="38"/>
      <c r="E2119" s="47"/>
      <c r="F2119" s="47"/>
      <c r="G2119" s="47"/>
      <c r="H2119" s="47"/>
      <c r="I2119" s="47"/>
      <c r="J2119" s="47"/>
    </row>
    <row r="2120" spans="1:10" ht="15" x14ac:dyDescent="0.2">
      <c r="A2120" s="43" t="s">
        <v>638</v>
      </c>
      <c r="B2120" s="43" t="s">
        <v>7</v>
      </c>
      <c r="C2120" s="43" t="s">
        <v>8</v>
      </c>
      <c r="D2120" s="34" t="s">
        <v>9</v>
      </c>
      <c r="E2120" s="174" t="s">
        <v>663</v>
      </c>
      <c r="F2120" s="174"/>
      <c r="G2120" s="43" t="s">
        <v>10</v>
      </c>
      <c r="H2120" s="43" t="s">
        <v>11</v>
      </c>
      <c r="I2120" s="43" t="s">
        <v>12</v>
      </c>
      <c r="J2120" s="43" t="s">
        <v>14</v>
      </c>
    </row>
    <row r="2121" spans="1:10" ht="51" x14ac:dyDescent="0.2">
      <c r="A2121" s="44" t="s">
        <v>664</v>
      </c>
      <c r="B2121" s="44" t="s">
        <v>639</v>
      </c>
      <c r="C2121" s="44" t="s">
        <v>20</v>
      </c>
      <c r="D2121" s="35" t="s">
        <v>640</v>
      </c>
      <c r="E2121" s="175" t="s">
        <v>780</v>
      </c>
      <c r="F2121" s="175"/>
      <c r="G2121" s="44" t="s">
        <v>22</v>
      </c>
      <c r="H2121" s="53">
        <v>1</v>
      </c>
      <c r="I2121" s="54">
        <v>32.700000000000003</v>
      </c>
      <c r="J2121" s="54">
        <v>32.700000000000003</v>
      </c>
    </row>
    <row r="2122" spans="1:10" ht="25.5" x14ac:dyDescent="0.2">
      <c r="A2122" s="45" t="s">
        <v>666</v>
      </c>
      <c r="B2122" s="45" t="s">
        <v>1397</v>
      </c>
      <c r="C2122" s="45" t="s">
        <v>20</v>
      </c>
      <c r="D2122" s="36" t="s">
        <v>698</v>
      </c>
      <c r="E2122" s="170" t="s">
        <v>672</v>
      </c>
      <c r="F2122" s="170"/>
      <c r="G2122" s="45" t="s">
        <v>673</v>
      </c>
      <c r="H2122" s="55">
        <v>1.0530999999999999</v>
      </c>
      <c r="I2122" s="56">
        <v>19.89</v>
      </c>
      <c r="J2122" s="56">
        <v>20.94</v>
      </c>
    </row>
    <row r="2123" spans="1:10" x14ac:dyDescent="0.2">
      <c r="A2123" s="46" t="s">
        <v>676</v>
      </c>
      <c r="B2123" s="46" t="s">
        <v>1410</v>
      </c>
      <c r="C2123" s="46" t="s">
        <v>20</v>
      </c>
      <c r="D2123" s="37" t="s">
        <v>1411</v>
      </c>
      <c r="E2123" s="171" t="s">
        <v>679</v>
      </c>
      <c r="F2123" s="171"/>
      <c r="G2123" s="46" t="s">
        <v>143</v>
      </c>
      <c r="H2123" s="57">
        <v>0.124</v>
      </c>
      <c r="I2123" s="58">
        <v>13.38</v>
      </c>
      <c r="J2123" s="58">
        <v>1.65</v>
      </c>
    </row>
    <row r="2124" spans="1:10" x14ac:dyDescent="0.2">
      <c r="A2124" s="46" t="s">
        <v>676</v>
      </c>
      <c r="B2124" s="46" t="s">
        <v>1412</v>
      </c>
      <c r="C2124" s="46" t="s">
        <v>20</v>
      </c>
      <c r="D2124" s="37" t="s">
        <v>1413</v>
      </c>
      <c r="E2124" s="171" t="s">
        <v>679</v>
      </c>
      <c r="F2124" s="171"/>
      <c r="G2124" s="46" t="s">
        <v>143</v>
      </c>
      <c r="H2124" s="57">
        <v>0.41339999999999999</v>
      </c>
      <c r="I2124" s="58">
        <v>24.47</v>
      </c>
      <c r="J2124" s="58">
        <v>10.11</v>
      </c>
    </row>
    <row r="2125" spans="1:10" ht="25.5" x14ac:dyDescent="0.2">
      <c r="A2125" s="40"/>
      <c r="B2125" s="40"/>
      <c r="C2125" s="40"/>
      <c r="D2125" s="50"/>
      <c r="E2125" s="40" t="s">
        <v>686</v>
      </c>
      <c r="F2125" s="59">
        <v>14.1</v>
      </c>
      <c r="G2125" s="40" t="s">
        <v>687</v>
      </c>
      <c r="H2125" s="59">
        <v>0</v>
      </c>
      <c r="I2125" s="40" t="s">
        <v>688</v>
      </c>
      <c r="J2125" s="59">
        <v>14.1</v>
      </c>
    </row>
    <row r="2126" spans="1:10" ht="25.5" x14ac:dyDescent="0.2">
      <c r="A2126" s="40"/>
      <c r="B2126" s="40"/>
      <c r="C2126" s="40"/>
      <c r="D2126" s="50"/>
      <c r="E2126" s="40" t="s">
        <v>689</v>
      </c>
      <c r="F2126" s="59">
        <v>9.42</v>
      </c>
      <c r="G2126" s="40"/>
      <c r="H2126" s="172" t="s">
        <v>690</v>
      </c>
      <c r="I2126" s="172"/>
      <c r="J2126" s="59">
        <v>42.12</v>
      </c>
    </row>
    <row r="2127" spans="1:10" ht="26.25" thickBot="1" x14ac:dyDescent="0.25">
      <c r="A2127" s="32"/>
      <c r="B2127" s="32"/>
      <c r="C2127" s="32"/>
      <c r="D2127" s="31"/>
      <c r="E2127" s="32"/>
      <c r="F2127" s="32"/>
      <c r="G2127" s="32" t="s">
        <v>691</v>
      </c>
      <c r="H2127" s="60">
        <v>18.940000000000001</v>
      </c>
      <c r="I2127" s="32" t="s">
        <v>692</v>
      </c>
      <c r="J2127" s="61">
        <v>797.75</v>
      </c>
    </row>
    <row r="2128" spans="1:10" ht="15" thickTop="1" x14ac:dyDescent="0.2">
      <c r="A2128" s="47"/>
      <c r="B2128" s="47"/>
      <c r="C2128" s="47"/>
      <c r="D2128" s="38"/>
      <c r="E2128" s="47"/>
      <c r="F2128" s="47"/>
      <c r="G2128" s="47"/>
      <c r="H2128" s="47"/>
      <c r="I2128" s="47"/>
      <c r="J2128" s="47"/>
    </row>
    <row r="2129" spans="1:10" ht="15" x14ac:dyDescent="0.2">
      <c r="A2129" s="43" t="s">
        <v>641</v>
      </c>
      <c r="B2129" s="43" t="s">
        <v>7</v>
      </c>
      <c r="C2129" s="43" t="s">
        <v>8</v>
      </c>
      <c r="D2129" s="34" t="s">
        <v>9</v>
      </c>
      <c r="E2129" s="174" t="s">
        <v>663</v>
      </c>
      <c r="F2129" s="174"/>
      <c r="G2129" s="43" t="s">
        <v>10</v>
      </c>
      <c r="H2129" s="43" t="s">
        <v>11</v>
      </c>
      <c r="I2129" s="43" t="s">
        <v>12</v>
      </c>
      <c r="J2129" s="43" t="s">
        <v>14</v>
      </c>
    </row>
    <row r="2130" spans="1:10" ht="38.25" x14ac:dyDescent="0.2">
      <c r="A2130" s="44" t="s">
        <v>664</v>
      </c>
      <c r="B2130" s="44" t="s">
        <v>642</v>
      </c>
      <c r="C2130" s="44" t="s">
        <v>20</v>
      </c>
      <c r="D2130" s="35" t="s">
        <v>643</v>
      </c>
      <c r="E2130" s="175" t="s">
        <v>780</v>
      </c>
      <c r="F2130" s="175"/>
      <c r="G2130" s="44" t="s">
        <v>22</v>
      </c>
      <c r="H2130" s="53">
        <v>1</v>
      </c>
      <c r="I2130" s="54">
        <v>16.68</v>
      </c>
      <c r="J2130" s="54">
        <v>16.68</v>
      </c>
    </row>
    <row r="2131" spans="1:10" ht="25.5" x14ac:dyDescent="0.2">
      <c r="A2131" s="45" t="s">
        <v>666</v>
      </c>
      <c r="B2131" s="45" t="s">
        <v>1397</v>
      </c>
      <c r="C2131" s="45" t="s">
        <v>20</v>
      </c>
      <c r="D2131" s="36" t="s">
        <v>698</v>
      </c>
      <c r="E2131" s="170" t="s">
        <v>672</v>
      </c>
      <c r="F2131" s="170"/>
      <c r="G2131" s="45" t="s">
        <v>673</v>
      </c>
      <c r="H2131" s="55">
        <v>0.52659999999999996</v>
      </c>
      <c r="I2131" s="56">
        <v>19.89</v>
      </c>
      <c r="J2131" s="56">
        <v>10.47</v>
      </c>
    </row>
    <row r="2132" spans="1:10" ht="25.5" x14ac:dyDescent="0.2">
      <c r="A2132" s="46" t="s">
        <v>676</v>
      </c>
      <c r="B2132" s="46" t="s">
        <v>1414</v>
      </c>
      <c r="C2132" s="46" t="s">
        <v>20</v>
      </c>
      <c r="D2132" s="37" t="s">
        <v>1415</v>
      </c>
      <c r="E2132" s="171" t="s">
        <v>679</v>
      </c>
      <c r="F2132" s="171"/>
      <c r="G2132" s="46" t="s">
        <v>143</v>
      </c>
      <c r="H2132" s="57">
        <v>0.20699999999999999</v>
      </c>
      <c r="I2132" s="58">
        <v>26.04</v>
      </c>
      <c r="J2132" s="58">
        <v>5.39</v>
      </c>
    </row>
    <row r="2133" spans="1:10" x14ac:dyDescent="0.2">
      <c r="A2133" s="46" t="s">
        <v>676</v>
      </c>
      <c r="B2133" s="46" t="s">
        <v>1410</v>
      </c>
      <c r="C2133" s="46" t="s">
        <v>20</v>
      </c>
      <c r="D2133" s="37" t="s">
        <v>1411</v>
      </c>
      <c r="E2133" s="171" t="s">
        <v>679</v>
      </c>
      <c r="F2133" s="171"/>
      <c r="G2133" s="46" t="s">
        <v>143</v>
      </c>
      <c r="H2133" s="57">
        <v>6.1899999999999997E-2</v>
      </c>
      <c r="I2133" s="58">
        <v>13.38</v>
      </c>
      <c r="J2133" s="58">
        <v>0.82</v>
      </c>
    </row>
    <row r="2134" spans="1:10" ht="25.5" x14ac:dyDescent="0.2">
      <c r="A2134" s="40"/>
      <c r="B2134" s="40"/>
      <c r="C2134" s="40"/>
      <c r="D2134" s="50"/>
      <c r="E2134" s="40" t="s">
        <v>686</v>
      </c>
      <c r="F2134" s="59">
        <v>7.05</v>
      </c>
      <c r="G2134" s="40" t="s">
        <v>687</v>
      </c>
      <c r="H2134" s="59">
        <v>0</v>
      </c>
      <c r="I2134" s="40" t="s">
        <v>688</v>
      </c>
      <c r="J2134" s="59">
        <v>7.05</v>
      </c>
    </row>
    <row r="2135" spans="1:10" ht="25.5" x14ac:dyDescent="0.2">
      <c r="A2135" s="40"/>
      <c r="B2135" s="40"/>
      <c r="C2135" s="40"/>
      <c r="D2135" s="50"/>
      <c r="E2135" s="40" t="s">
        <v>689</v>
      </c>
      <c r="F2135" s="59">
        <v>4.8</v>
      </c>
      <c r="G2135" s="40"/>
      <c r="H2135" s="172" t="s">
        <v>690</v>
      </c>
      <c r="I2135" s="172"/>
      <c r="J2135" s="59">
        <v>21.48</v>
      </c>
    </row>
    <row r="2136" spans="1:10" ht="26.25" thickBot="1" x14ac:dyDescent="0.25">
      <c r="A2136" s="32"/>
      <c r="B2136" s="32"/>
      <c r="C2136" s="32"/>
      <c r="D2136" s="31"/>
      <c r="E2136" s="32"/>
      <c r="F2136" s="32"/>
      <c r="G2136" s="32" t="s">
        <v>691</v>
      </c>
      <c r="H2136" s="60">
        <v>18.940000000000001</v>
      </c>
      <c r="I2136" s="32" t="s">
        <v>692</v>
      </c>
      <c r="J2136" s="61">
        <v>406.83</v>
      </c>
    </row>
    <row r="2137" spans="1:10" ht="15" thickTop="1" x14ac:dyDescent="0.2">
      <c r="A2137" s="47"/>
      <c r="B2137" s="47"/>
      <c r="C2137" s="47"/>
      <c r="D2137" s="38"/>
      <c r="E2137" s="47"/>
      <c r="F2137" s="47"/>
      <c r="G2137" s="47"/>
      <c r="H2137" s="47"/>
      <c r="I2137" s="47"/>
      <c r="J2137" s="47"/>
    </row>
    <row r="2138" spans="1:10" x14ac:dyDescent="0.2">
      <c r="A2138" s="42" t="s">
        <v>644</v>
      </c>
      <c r="B2138" s="42"/>
      <c r="C2138" s="42"/>
      <c r="D2138" s="33" t="s">
        <v>645</v>
      </c>
      <c r="E2138" s="42"/>
      <c r="F2138" s="173"/>
      <c r="G2138" s="173"/>
      <c r="H2138" s="42"/>
      <c r="I2138" s="42"/>
      <c r="J2138" s="52">
        <v>15051.52</v>
      </c>
    </row>
    <row r="2139" spans="1:10" x14ac:dyDescent="0.2">
      <c r="A2139" s="42" t="s">
        <v>646</v>
      </c>
      <c r="B2139" s="42"/>
      <c r="C2139" s="42"/>
      <c r="D2139" s="33" t="s">
        <v>647</v>
      </c>
      <c r="E2139" s="42"/>
      <c r="F2139" s="173"/>
      <c r="G2139" s="173"/>
      <c r="H2139" s="42"/>
      <c r="I2139" s="42"/>
      <c r="J2139" s="52">
        <v>10919.73</v>
      </c>
    </row>
    <row r="2140" spans="1:10" ht="15" x14ac:dyDescent="0.2">
      <c r="A2140" s="43" t="s">
        <v>648</v>
      </c>
      <c r="B2140" s="43" t="s">
        <v>7</v>
      </c>
      <c r="C2140" s="43" t="s">
        <v>8</v>
      </c>
      <c r="D2140" s="34" t="s">
        <v>9</v>
      </c>
      <c r="E2140" s="174" t="s">
        <v>663</v>
      </c>
      <c r="F2140" s="174"/>
      <c r="G2140" s="43" t="s">
        <v>10</v>
      </c>
      <c r="H2140" s="43" t="s">
        <v>11</v>
      </c>
      <c r="I2140" s="43" t="s">
        <v>12</v>
      </c>
      <c r="J2140" s="43" t="s">
        <v>14</v>
      </c>
    </row>
    <row r="2141" spans="1:10" ht="25.5" x14ac:dyDescent="0.2">
      <c r="A2141" s="44" t="s">
        <v>664</v>
      </c>
      <c r="B2141" s="44" t="s">
        <v>649</v>
      </c>
      <c r="C2141" s="44" t="s">
        <v>20</v>
      </c>
      <c r="D2141" s="35" t="s">
        <v>650</v>
      </c>
      <c r="E2141" s="175" t="s">
        <v>954</v>
      </c>
      <c r="F2141" s="175"/>
      <c r="G2141" s="44" t="s">
        <v>22</v>
      </c>
      <c r="H2141" s="53">
        <v>1</v>
      </c>
      <c r="I2141" s="54">
        <v>381.84</v>
      </c>
      <c r="J2141" s="54">
        <v>381.84</v>
      </c>
    </row>
    <row r="2142" spans="1:10" ht="25.5" x14ac:dyDescent="0.2">
      <c r="A2142" s="45" t="s">
        <v>666</v>
      </c>
      <c r="B2142" s="45" t="s">
        <v>1416</v>
      </c>
      <c r="C2142" s="45" t="s">
        <v>20</v>
      </c>
      <c r="D2142" s="36" t="s">
        <v>1417</v>
      </c>
      <c r="E2142" s="170" t="s">
        <v>672</v>
      </c>
      <c r="F2142" s="170"/>
      <c r="G2142" s="45" t="s">
        <v>673</v>
      </c>
      <c r="H2142" s="55">
        <v>1.5109999999999999</v>
      </c>
      <c r="I2142" s="56">
        <v>18.95</v>
      </c>
      <c r="J2142" s="56">
        <v>28.63</v>
      </c>
    </row>
    <row r="2143" spans="1:10" ht="25.5" x14ac:dyDescent="0.2">
      <c r="A2143" s="45" t="s">
        <v>666</v>
      </c>
      <c r="B2143" s="45" t="s">
        <v>674</v>
      </c>
      <c r="C2143" s="45" t="s">
        <v>20</v>
      </c>
      <c r="D2143" s="36" t="s">
        <v>675</v>
      </c>
      <c r="E2143" s="170" t="s">
        <v>672</v>
      </c>
      <c r="F2143" s="170"/>
      <c r="G2143" s="45" t="s">
        <v>673</v>
      </c>
      <c r="H2143" s="55">
        <v>1.4690000000000001</v>
      </c>
      <c r="I2143" s="56">
        <v>15.06</v>
      </c>
      <c r="J2143" s="56">
        <v>22.12</v>
      </c>
    </row>
    <row r="2144" spans="1:10" ht="38.25" x14ac:dyDescent="0.2">
      <c r="A2144" s="46" t="s">
        <v>676</v>
      </c>
      <c r="B2144" s="46" t="s">
        <v>1301</v>
      </c>
      <c r="C2144" s="46" t="s">
        <v>20</v>
      </c>
      <c r="D2144" s="37" t="s">
        <v>1302</v>
      </c>
      <c r="E2144" s="171" t="s">
        <v>679</v>
      </c>
      <c r="F2144" s="171"/>
      <c r="G2144" s="46" t="s">
        <v>211</v>
      </c>
      <c r="H2144" s="57">
        <v>1.913</v>
      </c>
      <c r="I2144" s="58">
        <v>0.28000000000000003</v>
      </c>
      <c r="J2144" s="58">
        <v>0.53</v>
      </c>
    </row>
    <row r="2145" spans="1:10" ht="38.25" x14ac:dyDescent="0.2">
      <c r="A2145" s="46" t="s">
        <v>676</v>
      </c>
      <c r="B2145" s="46" t="s">
        <v>1418</v>
      </c>
      <c r="C2145" s="46" t="s">
        <v>20</v>
      </c>
      <c r="D2145" s="37" t="s">
        <v>1419</v>
      </c>
      <c r="E2145" s="171" t="s">
        <v>679</v>
      </c>
      <c r="F2145" s="171"/>
      <c r="G2145" s="46" t="s">
        <v>92</v>
      </c>
      <c r="H2145" s="57">
        <v>2.605</v>
      </c>
      <c r="I2145" s="58">
        <v>1.88</v>
      </c>
      <c r="J2145" s="58">
        <v>4.8899999999999997</v>
      </c>
    </row>
    <row r="2146" spans="1:10" x14ac:dyDescent="0.2">
      <c r="A2146" s="46" t="s">
        <v>676</v>
      </c>
      <c r="B2146" s="46" t="s">
        <v>1420</v>
      </c>
      <c r="C2146" s="46" t="s">
        <v>20</v>
      </c>
      <c r="D2146" s="37" t="s">
        <v>1421</v>
      </c>
      <c r="E2146" s="171" t="s">
        <v>679</v>
      </c>
      <c r="F2146" s="171"/>
      <c r="G2146" s="46" t="s">
        <v>107</v>
      </c>
      <c r="H2146" s="57">
        <v>0.83899999999999997</v>
      </c>
      <c r="I2146" s="58">
        <v>40.36</v>
      </c>
      <c r="J2146" s="58">
        <v>33.86</v>
      </c>
    </row>
    <row r="2147" spans="1:10" x14ac:dyDescent="0.2">
      <c r="A2147" s="46" t="s">
        <v>676</v>
      </c>
      <c r="B2147" s="46" t="s">
        <v>1422</v>
      </c>
      <c r="C2147" s="46" t="s">
        <v>20</v>
      </c>
      <c r="D2147" s="37" t="s">
        <v>1423</v>
      </c>
      <c r="E2147" s="171" t="s">
        <v>679</v>
      </c>
      <c r="F2147" s="171"/>
      <c r="G2147" s="46" t="s">
        <v>211</v>
      </c>
      <c r="H2147" s="57">
        <v>0.34599999999999997</v>
      </c>
      <c r="I2147" s="58">
        <v>24.21</v>
      </c>
      <c r="J2147" s="58">
        <v>8.3699999999999992</v>
      </c>
    </row>
    <row r="2148" spans="1:10" x14ac:dyDescent="0.2">
      <c r="A2148" s="46" t="s">
        <v>676</v>
      </c>
      <c r="B2148" s="46" t="s">
        <v>1424</v>
      </c>
      <c r="C2148" s="46" t="s">
        <v>20</v>
      </c>
      <c r="D2148" s="37" t="s">
        <v>1425</v>
      </c>
      <c r="E2148" s="171" t="s">
        <v>679</v>
      </c>
      <c r="F2148" s="171"/>
      <c r="G2148" s="46" t="s">
        <v>22</v>
      </c>
      <c r="H2148" s="57">
        <v>1</v>
      </c>
      <c r="I2148" s="58">
        <v>283.44</v>
      </c>
      <c r="J2148" s="58">
        <v>283.44</v>
      </c>
    </row>
    <row r="2149" spans="1:10" ht="25.5" x14ac:dyDescent="0.2">
      <c r="A2149" s="40"/>
      <c r="B2149" s="40"/>
      <c r="C2149" s="40"/>
      <c r="D2149" s="50"/>
      <c r="E2149" s="40" t="s">
        <v>686</v>
      </c>
      <c r="F2149" s="59">
        <v>34.72</v>
      </c>
      <c r="G2149" s="40" t="s">
        <v>687</v>
      </c>
      <c r="H2149" s="59">
        <v>0</v>
      </c>
      <c r="I2149" s="40" t="s">
        <v>688</v>
      </c>
      <c r="J2149" s="59">
        <v>34.72</v>
      </c>
    </row>
    <row r="2150" spans="1:10" ht="25.5" x14ac:dyDescent="0.2">
      <c r="A2150" s="40"/>
      <c r="B2150" s="40"/>
      <c r="C2150" s="40"/>
      <c r="D2150" s="50"/>
      <c r="E2150" s="40" t="s">
        <v>689</v>
      </c>
      <c r="F2150" s="59">
        <v>110.04</v>
      </c>
      <c r="G2150" s="40"/>
      <c r="H2150" s="172" t="s">
        <v>690</v>
      </c>
      <c r="I2150" s="172"/>
      <c r="J2150" s="59">
        <v>491.88</v>
      </c>
    </row>
    <row r="2151" spans="1:10" ht="26.25" thickBot="1" x14ac:dyDescent="0.25">
      <c r="A2151" s="32"/>
      <c r="B2151" s="32"/>
      <c r="C2151" s="32"/>
      <c r="D2151" s="31"/>
      <c r="E2151" s="32"/>
      <c r="F2151" s="32"/>
      <c r="G2151" s="32" t="s">
        <v>691</v>
      </c>
      <c r="H2151" s="60">
        <v>22.2</v>
      </c>
      <c r="I2151" s="32" t="s">
        <v>692</v>
      </c>
      <c r="J2151" s="61">
        <v>10919.73</v>
      </c>
    </row>
    <row r="2152" spans="1:10" ht="15" thickTop="1" x14ac:dyDescent="0.2">
      <c r="A2152" s="47"/>
      <c r="B2152" s="47"/>
      <c r="C2152" s="47"/>
      <c r="D2152" s="38"/>
      <c r="E2152" s="47"/>
      <c r="F2152" s="47"/>
      <c r="G2152" s="47"/>
      <c r="H2152" s="47"/>
      <c r="I2152" s="47"/>
      <c r="J2152" s="47"/>
    </row>
    <row r="2153" spans="1:10" x14ac:dyDescent="0.2">
      <c r="A2153" s="42" t="s">
        <v>651</v>
      </c>
      <c r="B2153" s="42"/>
      <c r="C2153" s="42"/>
      <c r="D2153" s="33" t="s">
        <v>652</v>
      </c>
      <c r="E2153" s="42"/>
      <c r="F2153" s="173"/>
      <c r="G2153" s="173"/>
      <c r="H2153" s="42"/>
      <c r="I2153" s="42"/>
      <c r="J2153" s="52">
        <v>4131.79</v>
      </c>
    </row>
    <row r="2154" spans="1:10" ht="15" x14ac:dyDescent="0.2">
      <c r="A2154" s="43" t="s">
        <v>653</v>
      </c>
      <c r="B2154" s="43" t="s">
        <v>7</v>
      </c>
      <c r="C2154" s="43" t="s">
        <v>8</v>
      </c>
      <c r="D2154" s="34" t="s">
        <v>9</v>
      </c>
      <c r="E2154" s="174" t="s">
        <v>663</v>
      </c>
      <c r="F2154" s="174"/>
      <c r="G2154" s="43" t="s">
        <v>10</v>
      </c>
      <c r="H2154" s="43" t="s">
        <v>11</v>
      </c>
      <c r="I2154" s="43" t="s">
        <v>12</v>
      </c>
      <c r="J2154" s="43" t="s">
        <v>14</v>
      </c>
    </row>
    <row r="2155" spans="1:10" ht="25.5" x14ac:dyDescent="0.2">
      <c r="A2155" s="44" t="s">
        <v>664</v>
      </c>
      <c r="B2155" s="44" t="s">
        <v>649</v>
      </c>
      <c r="C2155" s="44" t="s">
        <v>20</v>
      </c>
      <c r="D2155" s="35" t="s">
        <v>650</v>
      </c>
      <c r="E2155" s="175" t="s">
        <v>954</v>
      </c>
      <c r="F2155" s="175"/>
      <c r="G2155" s="44" t="s">
        <v>22</v>
      </c>
      <c r="H2155" s="53">
        <v>1</v>
      </c>
      <c r="I2155" s="54">
        <v>381.84</v>
      </c>
      <c r="J2155" s="54">
        <v>381.84</v>
      </c>
    </row>
    <row r="2156" spans="1:10" ht="25.5" x14ac:dyDescent="0.2">
      <c r="A2156" s="45" t="s">
        <v>666</v>
      </c>
      <c r="B2156" s="45" t="s">
        <v>1416</v>
      </c>
      <c r="C2156" s="45" t="s">
        <v>20</v>
      </c>
      <c r="D2156" s="36" t="s">
        <v>1417</v>
      </c>
      <c r="E2156" s="170" t="s">
        <v>672</v>
      </c>
      <c r="F2156" s="170"/>
      <c r="G2156" s="45" t="s">
        <v>673</v>
      </c>
      <c r="H2156" s="55">
        <v>1.5109999999999999</v>
      </c>
      <c r="I2156" s="56">
        <v>18.95</v>
      </c>
      <c r="J2156" s="56">
        <v>28.63</v>
      </c>
    </row>
    <row r="2157" spans="1:10" ht="25.5" x14ac:dyDescent="0.2">
      <c r="A2157" s="45" t="s">
        <v>666</v>
      </c>
      <c r="B2157" s="45" t="s">
        <v>674</v>
      </c>
      <c r="C2157" s="45" t="s">
        <v>20</v>
      </c>
      <c r="D2157" s="36" t="s">
        <v>675</v>
      </c>
      <c r="E2157" s="170" t="s">
        <v>672</v>
      </c>
      <c r="F2157" s="170"/>
      <c r="G2157" s="45" t="s">
        <v>673</v>
      </c>
      <c r="H2157" s="55">
        <v>1.4690000000000001</v>
      </c>
      <c r="I2157" s="56">
        <v>15.06</v>
      </c>
      <c r="J2157" s="56">
        <v>22.12</v>
      </c>
    </row>
    <row r="2158" spans="1:10" ht="38.25" x14ac:dyDescent="0.2">
      <c r="A2158" s="46" t="s">
        <v>676</v>
      </c>
      <c r="B2158" s="46" t="s">
        <v>1301</v>
      </c>
      <c r="C2158" s="46" t="s">
        <v>20</v>
      </c>
      <c r="D2158" s="37" t="s">
        <v>1302</v>
      </c>
      <c r="E2158" s="171" t="s">
        <v>679</v>
      </c>
      <c r="F2158" s="171"/>
      <c r="G2158" s="46" t="s">
        <v>211</v>
      </c>
      <c r="H2158" s="57">
        <v>1.913</v>
      </c>
      <c r="I2158" s="58">
        <v>0.28000000000000003</v>
      </c>
      <c r="J2158" s="58">
        <v>0.53</v>
      </c>
    </row>
    <row r="2159" spans="1:10" ht="38.25" x14ac:dyDescent="0.2">
      <c r="A2159" s="46" t="s">
        <v>676</v>
      </c>
      <c r="B2159" s="46" t="s">
        <v>1418</v>
      </c>
      <c r="C2159" s="46" t="s">
        <v>20</v>
      </c>
      <c r="D2159" s="37" t="s">
        <v>1419</v>
      </c>
      <c r="E2159" s="171" t="s">
        <v>679</v>
      </c>
      <c r="F2159" s="171"/>
      <c r="G2159" s="46" t="s">
        <v>92</v>
      </c>
      <c r="H2159" s="57">
        <v>2.605</v>
      </c>
      <c r="I2159" s="58">
        <v>1.88</v>
      </c>
      <c r="J2159" s="58">
        <v>4.8899999999999997</v>
      </c>
    </row>
    <row r="2160" spans="1:10" x14ac:dyDescent="0.2">
      <c r="A2160" s="46" t="s">
        <v>676</v>
      </c>
      <c r="B2160" s="46" t="s">
        <v>1420</v>
      </c>
      <c r="C2160" s="46" t="s">
        <v>20</v>
      </c>
      <c r="D2160" s="37" t="s">
        <v>1421</v>
      </c>
      <c r="E2160" s="171" t="s">
        <v>679</v>
      </c>
      <c r="F2160" s="171"/>
      <c r="G2160" s="46" t="s">
        <v>107</v>
      </c>
      <c r="H2160" s="57">
        <v>0.83899999999999997</v>
      </c>
      <c r="I2160" s="58">
        <v>40.36</v>
      </c>
      <c r="J2160" s="58">
        <v>33.86</v>
      </c>
    </row>
    <row r="2161" spans="1:10" x14ac:dyDescent="0.2">
      <c r="A2161" s="46" t="s">
        <v>676</v>
      </c>
      <c r="B2161" s="46" t="s">
        <v>1422</v>
      </c>
      <c r="C2161" s="46" t="s">
        <v>20</v>
      </c>
      <c r="D2161" s="37" t="s">
        <v>1423</v>
      </c>
      <c r="E2161" s="171" t="s">
        <v>679</v>
      </c>
      <c r="F2161" s="171"/>
      <c r="G2161" s="46" t="s">
        <v>211</v>
      </c>
      <c r="H2161" s="57">
        <v>0.34599999999999997</v>
      </c>
      <c r="I2161" s="58">
        <v>24.21</v>
      </c>
      <c r="J2161" s="58">
        <v>8.3699999999999992</v>
      </c>
    </row>
    <row r="2162" spans="1:10" x14ac:dyDescent="0.2">
      <c r="A2162" s="46" t="s">
        <v>676</v>
      </c>
      <c r="B2162" s="46" t="s">
        <v>1424</v>
      </c>
      <c r="C2162" s="46" t="s">
        <v>20</v>
      </c>
      <c r="D2162" s="37" t="s">
        <v>1425</v>
      </c>
      <c r="E2162" s="171" t="s">
        <v>679</v>
      </c>
      <c r="F2162" s="171"/>
      <c r="G2162" s="46" t="s">
        <v>22</v>
      </c>
      <c r="H2162" s="57">
        <v>1</v>
      </c>
      <c r="I2162" s="58">
        <v>283.44</v>
      </c>
      <c r="J2162" s="58">
        <v>283.44</v>
      </c>
    </row>
    <row r="2163" spans="1:10" ht="25.5" x14ac:dyDescent="0.2">
      <c r="A2163" s="40"/>
      <c r="B2163" s="40"/>
      <c r="C2163" s="40"/>
      <c r="D2163" s="50"/>
      <c r="E2163" s="40" t="s">
        <v>686</v>
      </c>
      <c r="F2163" s="59">
        <v>34.72</v>
      </c>
      <c r="G2163" s="40" t="s">
        <v>687</v>
      </c>
      <c r="H2163" s="59">
        <v>0</v>
      </c>
      <c r="I2163" s="40" t="s">
        <v>688</v>
      </c>
      <c r="J2163" s="59">
        <v>34.72</v>
      </c>
    </row>
    <row r="2164" spans="1:10" ht="25.5" x14ac:dyDescent="0.2">
      <c r="A2164" s="40"/>
      <c r="B2164" s="40"/>
      <c r="C2164" s="40"/>
      <c r="D2164" s="50"/>
      <c r="E2164" s="40" t="s">
        <v>689</v>
      </c>
      <c r="F2164" s="59">
        <v>110.04</v>
      </c>
      <c r="G2164" s="40"/>
      <c r="H2164" s="172" t="s">
        <v>690</v>
      </c>
      <c r="I2164" s="172"/>
      <c r="J2164" s="59">
        <v>491.88</v>
      </c>
    </row>
    <row r="2165" spans="1:10" ht="26.25" thickBot="1" x14ac:dyDescent="0.25">
      <c r="A2165" s="32"/>
      <c r="B2165" s="32"/>
      <c r="C2165" s="32"/>
      <c r="D2165" s="31"/>
      <c r="E2165" s="32"/>
      <c r="F2165" s="32"/>
      <c r="G2165" s="32" t="s">
        <v>691</v>
      </c>
      <c r="H2165" s="60">
        <v>8.4</v>
      </c>
      <c r="I2165" s="32" t="s">
        <v>692</v>
      </c>
      <c r="J2165" s="61">
        <v>4131.79</v>
      </c>
    </row>
    <row r="2166" spans="1:10" ht="0.95" customHeight="1" thickTop="1" x14ac:dyDescent="0.2">
      <c r="A2166" s="47"/>
      <c r="B2166" s="47"/>
      <c r="C2166" s="47"/>
      <c r="D2166" s="38"/>
      <c r="E2166" s="47"/>
      <c r="F2166" s="47"/>
      <c r="G2166" s="47"/>
      <c r="H2166" s="47"/>
      <c r="I2166" s="47"/>
      <c r="J2166" s="47"/>
    </row>
    <row r="2167" spans="1:10" ht="15" thickBot="1" x14ac:dyDescent="0.25">
      <c r="A2167" s="70"/>
      <c r="B2167" s="70"/>
      <c r="C2167" s="70"/>
      <c r="D2167" s="68"/>
      <c r="E2167" s="70"/>
      <c r="F2167" s="70"/>
      <c r="G2167" s="70"/>
      <c r="H2167" s="70"/>
      <c r="I2167" s="70"/>
      <c r="J2167" s="70"/>
    </row>
    <row r="2168" spans="1:10" x14ac:dyDescent="0.2">
      <c r="A2168" s="186"/>
      <c r="B2168" s="186"/>
      <c r="C2168" s="186"/>
      <c r="D2168" s="66"/>
      <c r="E2168" s="67"/>
      <c r="F2168" s="186" t="s">
        <v>654</v>
      </c>
      <c r="G2168" s="186"/>
      <c r="H2168" s="187">
        <v>256178.07</v>
      </c>
      <c r="I2168" s="186"/>
      <c r="J2168" s="186"/>
    </row>
    <row r="2169" spans="1:10" x14ac:dyDescent="0.2">
      <c r="A2169" s="186"/>
      <c r="B2169" s="186"/>
      <c r="C2169" s="186"/>
      <c r="D2169" s="66"/>
      <c r="E2169" s="67"/>
      <c r="F2169" s="186" t="s">
        <v>655</v>
      </c>
      <c r="G2169" s="186"/>
      <c r="H2169" s="187">
        <v>73780.800000000003</v>
      </c>
      <c r="I2169" s="186"/>
      <c r="J2169" s="186"/>
    </row>
    <row r="2170" spans="1:10" ht="15" thickBot="1" x14ac:dyDescent="0.25">
      <c r="A2170" s="181"/>
      <c r="B2170" s="181"/>
      <c r="C2170" s="181"/>
      <c r="D2170" s="68"/>
      <c r="E2170" s="69"/>
      <c r="F2170" s="181" t="s">
        <v>656</v>
      </c>
      <c r="G2170" s="181"/>
      <c r="H2170" s="182">
        <v>329958.87</v>
      </c>
      <c r="I2170" s="181"/>
      <c r="J2170" s="181"/>
    </row>
    <row r="2171" spans="1:10" ht="15" customHeight="1" x14ac:dyDescent="0.2">
      <c r="A2171" s="32"/>
      <c r="B2171" s="32"/>
      <c r="C2171" s="32"/>
      <c r="D2171" s="31"/>
      <c r="E2171" s="32"/>
      <c r="F2171" s="32"/>
      <c r="G2171" s="32"/>
      <c r="H2171" s="32"/>
      <c r="I2171" s="32"/>
      <c r="J2171" s="32"/>
    </row>
    <row r="2172" spans="1:10" ht="15" customHeight="1" x14ac:dyDescent="0.2">
      <c r="A2172" s="183"/>
      <c r="B2172" s="184"/>
      <c r="C2172" s="184"/>
      <c r="D2172" s="184"/>
      <c r="E2172" s="184"/>
      <c r="F2172" s="184"/>
      <c r="G2172" s="184"/>
      <c r="H2172" s="184"/>
      <c r="I2172" s="184"/>
      <c r="J2172" s="184"/>
    </row>
    <row r="2174" spans="1:10" x14ac:dyDescent="0.2">
      <c r="D2174"/>
      <c r="E2174"/>
      <c r="F2174"/>
    </row>
    <row r="2175" spans="1:10" x14ac:dyDescent="0.2">
      <c r="D2175"/>
      <c r="E2175"/>
      <c r="F2175"/>
    </row>
    <row r="2176" spans="1:10" ht="15" x14ac:dyDescent="0.25">
      <c r="D2176" s="144" t="s">
        <v>660</v>
      </c>
      <c r="E2176" s="144"/>
      <c r="F2176" s="144"/>
    </row>
    <row r="2177" spans="4:6" x14ac:dyDescent="0.2">
      <c r="D2177" s="145" t="s">
        <v>661</v>
      </c>
      <c r="E2177" s="145"/>
      <c r="F2177" s="145"/>
    </row>
    <row r="2178" spans="4:6" x14ac:dyDescent="0.2">
      <c r="D2178" s="145" t="s">
        <v>662</v>
      </c>
      <c r="E2178" s="145"/>
      <c r="F2178" s="145"/>
    </row>
  </sheetData>
  <mergeCells count="1624">
    <mergeCell ref="D2176:F2176"/>
    <mergeCell ref="D2177:F2177"/>
    <mergeCell ref="D2178:F2178"/>
    <mergeCell ref="A2170:C2170"/>
    <mergeCell ref="F2170:G2170"/>
    <mergeCell ref="H2170:J2170"/>
    <mergeCell ref="A2172:J2172"/>
    <mergeCell ref="E3:F3"/>
    <mergeCell ref="G3:H3"/>
    <mergeCell ref="I3:J3"/>
    <mergeCell ref="A3:C4"/>
    <mergeCell ref="D3:D4"/>
    <mergeCell ref="H2164:I2164"/>
    <mergeCell ref="A2168:C2168"/>
    <mergeCell ref="F2168:G2168"/>
    <mergeCell ref="H2168:J2168"/>
    <mergeCell ref="A2169:C2169"/>
    <mergeCell ref="F2169:G2169"/>
    <mergeCell ref="H2169:J2169"/>
    <mergeCell ref="E2157:F2157"/>
    <mergeCell ref="E2158:F2158"/>
    <mergeCell ref="E2159:F2159"/>
    <mergeCell ref="E2160:F2160"/>
    <mergeCell ref="E2161:F2161"/>
    <mergeCell ref="E2162:F2162"/>
    <mergeCell ref="E2148:F2148"/>
    <mergeCell ref="H2150:I2150"/>
    <mergeCell ref="F2153:G2153"/>
    <mergeCell ref="E2154:F2154"/>
    <mergeCell ref="E2155:F2155"/>
    <mergeCell ref="E2156:F2156"/>
    <mergeCell ref="E2142:F2142"/>
    <mergeCell ref="E2143:F2143"/>
    <mergeCell ref="E2144:F2144"/>
    <mergeCell ref="E2145:F2145"/>
    <mergeCell ref="E2146:F2146"/>
    <mergeCell ref="E2147:F2147"/>
    <mergeCell ref="E2133:F2133"/>
    <mergeCell ref="H2135:I2135"/>
    <mergeCell ref="F2138:G2138"/>
    <mergeCell ref="F2139:G2139"/>
    <mergeCell ref="E2140:F2140"/>
    <mergeCell ref="E2141:F2141"/>
    <mergeCell ref="E2124:F2124"/>
    <mergeCell ref="H2126:I2126"/>
    <mergeCell ref="E2129:F2129"/>
    <mergeCell ref="E2130:F2130"/>
    <mergeCell ref="E2131:F2131"/>
    <mergeCell ref="E2132:F2132"/>
    <mergeCell ref="E2115:F2115"/>
    <mergeCell ref="H2117:I2117"/>
    <mergeCell ref="E2120:F2120"/>
    <mergeCell ref="E2121:F2121"/>
    <mergeCell ref="E2122:F2122"/>
    <mergeCell ref="E2123:F2123"/>
    <mergeCell ref="E2106:F2106"/>
    <mergeCell ref="H2108:I2108"/>
    <mergeCell ref="E2111:F2111"/>
    <mergeCell ref="E2112:F2112"/>
    <mergeCell ref="E2113:F2113"/>
    <mergeCell ref="E2114:F2114"/>
    <mergeCell ref="E2097:F2097"/>
    <mergeCell ref="H2099:I2099"/>
    <mergeCell ref="E2102:F2102"/>
    <mergeCell ref="E2103:F2103"/>
    <mergeCell ref="E2104:F2104"/>
    <mergeCell ref="E2105:F2105"/>
    <mergeCell ref="E2091:F2091"/>
    <mergeCell ref="E2092:F2092"/>
    <mergeCell ref="E2093:F2093"/>
    <mergeCell ref="E2094:F2094"/>
    <mergeCell ref="E2095:F2095"/>
    <mergeCell ref="E2096:F2096"/>
    <mergeCell ref="E2082:F2082"/>
    <mergeCell ref="E2083:F2083"/>
    <mergeCell ref="E2084:F2084"/>
    <mergeCell ref="E2085:F2085"/>
    <mergeCell ref="E2086:F2086"/>
    <mergeCell ref="H2088:I2088"/>
    <mergeCell ref="E2073:F2073"/>
    <mergeCell ref="E2074:F2074"/>
    <mergeCell ref="E2075:F2075"/>
    <mergeCell ref="E2076:F2076"/>
    <mergeCell ref="H2078:I2078"/>
    <mergeCell ref="F2081:G2081"/>
    <mergeCell ref="E2064:F2064"/>
    <mergeCell ref="E2065:F2065"/>
    <mergeCell ref="H2067:I2067"/>
    <mergeCell ref="E2070:F2070"/>
    <mergeCell ref="E2071:F2071"/>
    <mergeCell ref="E2072:F2072"/>
    <mergeCell ref="H2056:I2056"/>
    <mergeCell ref="E2059:F2059"/>
    <mergeCell ref="E2060:F2060"/>
    <mergeCell ref="E2061:F2061"/>
    <mergeCell ref="E2062:F2062"/>
    <mergeCell ref="E2063:F2063"/>
    <mergeCell ref="E2049:F2049"/>
    <mergeCell ref="E2050:F2050"/>
    <mergeCell ref="E2051:F2051"/>
    <mergeCell ref="E2052:F2052"/>
    <mergeCell ref="E2053:F2053"/>
    <mergeCell ref="E2054:F2054"/>
    <mergeCell ref="E2040:F2040"/>
    <mergeCell ref="E2041:F2041"/>
    <mergeCell ref="E2042:F2042"/>
    <mergeCell ref="E2043:F2043"/>
    <mergeCell ref="H2045:I2045"/>
    <mergeCell ref="E2048:F2048"/>
    <mergeCell ref="E2031:F2031"/>
    <mergeCell ref="E2032:F2032"/>
    <mergeCell ref="E2033:F2033"/>
    <mergeCell ref="E2034:F2034"/>
    <mergeCell ref="H2036:I2036"/>
    <mergeCell ref="E2039:F2039"/>
    <mergeCell ref="E2022:F2022"/>
    <mergeCell ref="E2023:F2023"/>
    <mergeCell ref="E2024:F2024"/>
    <mergeCell ref="H2026:I2026"/>
    <mergeCell ref="E2029:F2029"/>
    <mergeCell ref="E2030:F2030"/>
    <mergeCell ref="E2013:F2013"/>
    <mergeCell ref="E2014:F2014"/>
    <mergeCell ref="H2016:I2016"/>
    <mergeCell ref="E2019:F2019"/>
    <mergeCell ref="E2020:F2020"/>
    <mergeCell ref="E2021:F2021"/>
    <mergeCell ref="E2004:F2004"/>
    <mergeCell ref="H2006:I2006"/>
    <mergeCell ref="F2009:G2009"/>
    <mergeCell ref="E2010:F2010"/>
    <mergeCell ref="E2011:F2011"/>
    <mergeCell ref="E2012:F2012"/>
    <mergeCell ref="E1995:F1995"/>
    <mergeCell ref="H1997:I1997"/>
    <mergeCell ref="E2000:F2000"/>
    <mergeCell ref="E2001:F2001"/>
    <mergeCell ref="E2002:F2002"/>
    <mergeCell ref="E2003:F2003"/>
    <mergeCell ref="E1989:F1989"/>
    <mergeCell ref="E1990:F1990"/>
    <mergeCell ref="E1991:F1991"/>
    <mergeCell ref="E1992:F1992"/>
    <mergeCell ref="E1993:F1993"/>
    <mergeCell ref="E1994:F1994"/>
    <mergeCell ref="E1980:F1980"/>
    <mergeCell ref="E1981:F1981"/>
    <mergeCell ref="E1982:F1982"/>
    <mergeCell ref="E1983:F1983"/>
    <mergeCell ref="H1985:I1985"/>
    <mergeCell ref="E1988:F1988"/>
    <mergeCell ref="E1971:F1971"/>
    <mergeCell ref="E1972:F1972"/>
    <mergeCell ref="H1974:I1974"/>
    <mergeCell ref="E1977:F1977"/>
    <mergeCell ref="E1978:F1978"/>
    <mergeCell ref="E1979:F1979"/>
    <mergeCell ref="H1963:I1963"/>
    <mergeCell ref="E1966:F1966"/>
    <mergeCell ref="E1967:F1967"/>
    <mergeCell ref="E1968:F1968"/>
    <mergeCell ref="E1969:F1969"/>
    <mergeCell ref="E1970:F1970"/>
    <mergeCell ref="E1956:F1956"/>
    <mergeCell ref="E1957:F1957"/>
    <mergeCell ref="E1958:F1958"/>
    <mergeCell ref="E1959:F1959"/>
    <mergeCell ref="E1960:F1960"/>
    <mergeCell ref="E1961:F1961"/>
    <mergeCell ref="E1947:F1947"/>
    <mergeCell ref="E1948:F1948"/>
    <mergeCell ref="E1949:F1949"/>
    <mergeCell ref="E1950:F1950"/>
    <mergeCell ref="H1952:I1952"/>
    <mergeCell ref="E1955:F1955"/>
    <mergeCell ref="E1938:F1938"/>
    <mergeCell ref="E1939:F1939"/>
    <mergeCell ref="H1941:I1941"/>
    <mergeCell ref="E1944:F1944"/>
    <mergeCell ref="E1945:F1945"/>
    <mergeCell ref="E1946:F1946"/>
    <mergeCell ref="E1929:F1929"/>
    <mergeCell ref="H1931:I1931"/>
    <mergeCell ref="F1934:G1934"/>
    <mergeCell ref="E1935:F1935"/>
    <mergeCell ref="E1936:F1936"/>
    <mergeCell ref="E1937:F1937"/>
    <mergeCell ref="H1921:I1921"/>
    <mergeCell ref="E1924:F1924"/>
    <mergeCell ref="E1925:F1925"/>
    <mergeCell ref="E1926:F1926"/>
    <mergeCell ref="E1927:F1927"/>
    <mergeCell ref="E1928:F1928"/>
    <mergeCell ref="H1912:I1912"/>
    <mergeCell ref="E1915:F1915"/>
    <mergeCell ref="E1916:F1916"/>
    <mergeCell ref="E1917:F1917"/>
    <mergeCell ref="E1918:F1918"/>
    <mergeCell ref="E1919:F1919"/>
    <mergeCell ref="H1903:I1903"/>
    <mergeCell ref="E1906:F1906"/>
    <mergeCell ref="E1907:F1907"/>
    <mergeCell ref="E1908:F1908"/>
    <mergeCell ref="E1909:F1909"/>
    <mergeCell ref="E1910:F1910"/>
    <mergeCell ref="E1896:F1896"/>
    <mergeCell ref="E1897:F1897"/>
    <mergeCell ref="E1898:F1898"/>
    <mergeCell ref="E1899:F1899"/>
    <mergeCell ref="E1900:F1900"/>
    <mergeCell ref="E1901:F1901"/>
    <mergeCell ref="E1884:F1884"/>
    <mergeCell ref="H1886:I1886"/>
    <mergeCell ref="E1889:F1889"/>
    <mergeCell ref="E1890:F1890"/>
    <mergeCell ref="H1892:I1892"/>
    <mergeCell ref="E1895:F1895"/>
    <mergeCell ref="E1875:F1875"/>
    <mergeCell ref="E1876:F1876"/>
    <mergeCell ref="E1877:F1877"/>
    <mergeCell ref="E1878:F1878"/>
    <mergeCell ref="H1880:I1880"/>
    <mergeCell ref="E1883:F1883"/>
    <mergeCell ref="E1866:F1866"/>
    <mergeCell ref="E1867:F1867"/>
    <mergeCell ref="E1868:F1868"/>
    <mergeCell ref="E1869:F1869"/>
    <mergeCell ref="H1871:I1871"/>
    <mergeCell ref="E1874:F1874"/>
    <mergeCell ref="E1857:F1857"/>
    <mergeCell ref="E1858:F1858"/>
    <mergeCell ref="E1859:F1859"/>
    <mergeCell ref="E1860:F1860"/>
    <mergeCell ref="H1862:I1862"/>
    <mergeCell ref="E1865:F1865"/>
    <mergeCell ref="E1848:F1848"/>
    <mergeCell ref="E1849:F1849"/>
    <mergeCell ref="E1850:F1850"/>
    <mergeCell ref="H1852:I1852"/>
    <mergeCell ref="E1855:F1855"/>
    <mergeCell ref="E1856:F1856"/>
    <mergeCell ref="E1839:F1839"/>
    <mergeCell ref="E1840:F1840"/>
    <mergeCell ref="H1842:I1842"/>
    <mergeCell ref="E1845:F1845"/>
    <mergeCell ref="E1846:F1846"/>
    <mergeCell ref="E1847:F1847"/>
    <mergeCell ref="E1830:F1830"/>
    <mergeCell ref="E1831:F1831"/>
    <mergeCell ref="E1832:F1832"/>
    <mergeCell ref="H1834:I1834"/>
    <mergeCell ref="E1837:F1837"/>
    <mergeCell ref="E1838:F1838"/>
    <mergeCell ref="E1821:F1821"/>
    <mergeCell ref="E1822:F1822"/>
    <mergeCell ref="H1824:I1824"/>
    <mergeCell ref="E1827:F1827"/>
    <mergeCell ref="E1828:F1828"/>
    <mergeCell ref="E1829:F1829"/>
    <mergeCell ref="E1812:F1812"/>
    <mergeCell ref="H1814:I1814"/>
    <mergeCell ref="E1817:F1817"/>
    <mergeCell ref="E1818:F1818"/>
    <mergeCell ref="E1819:F1819"/>
    <mergeCell ref="E1820:F1820"/>
    <mergeCell ref="E1803:F1803"/>
    <mergeCell ref="H1805:I1805"/>
    <mergeCell ref="E1808:F1808"/>
    <mergeCell ref="E1809:F1809"/>
    <mergeCell ref="E1810:F1810"/>
    <mergeCell ref="E1811:F1811"/>
    <mergeCell ref="E1794:F1794"/>
    <mergeCell ref="E1795:F1795"/>
    <mergeCell ref="E1796:F1796"/>
    <mergeCell ref="E1797:F1797"/>
    <mergeCell ref="H1799:I1799"/>
    <mergeCell ref="E1802:F1802"/>
    <mergeCell ref="E1785:F1785"/>
    <mergeCell ref="E1786:F1786"/>
    <mergeCell ref="E1787:F1787"/>
    <mergeCell ref="H1789:I1789"/>
    <mergeCell ref="E1792:F1792"/>
    <mergeCell ref="E1793:F1793"/>
    <mergeCell ref="E1776:F1776"/>
    <mergeCell ref="E1777:F1777"/>
    <mergeCell ref="H1779:I1779"/>
    <mergeCell ref="E1782:F1782"/>
    <mergeCell ref="E1783:F1783"/>
    <mergeCell ref="E1784:F1784"/>
    <mergeCell ref="E1767:F1767"/>
    <mergeCell ref="H1769:I1769"/>
    <mergeCell ref="E1772:F1772"/>
    <mergeCell ref="E1773:F1773"/>
    <mergeCell ref="E1774:F1774"/>
    <mergeCell ref="E1775:F1775"/>
    <mergeCell ref="H1759:I1759"/>
    <mergeCell ref="E1762:F1762"/>
    <mergeCell ref="E1763:F1763"/>
    <mergeCell ref="E1764:F1764"/>
    <mergeCell ref="E1765:F1765"/>
    <mergeCell ref="E1766:F1766"/>
    <mergeCell ref="E1752:F1752"/>
    <mergeCell ref="E1753:F1753"/>
    <mergeCell ref="E1754:F1754"/>
    <mergeCell ref="E1755:F1755"/>
    <mergeCell ref="E1756:F1756"/>
    <mergeCell ref="E1757:F1757"/>
    <mergeCell ref="E1743:F1743"/>
    <mergeCell ref="E1744:F1744"/>
    <mergeCell ref="E1745:F1745"/>
    <mergeCell ref="E1746:F1746"/>
    <mergeCell ref="E1747:F1747"/>
    <mergeCell ref="H1749:I1749"/>
    <mergeCell ref="E1734:F1734"/>
    <mergeCell ref="E1735:F1735"/>
    <mergeCell ref="E1736:F1736"/>
    <mergeCell ref="E1737:F1737"/>
    <mergeCell ref="H1739:I1739"/>
    <mergeCell ref="E1742:F1742"/>
    <mergeCell ref="E1725:F1725"/>
    <mergeCell ref="E1726:F1726"/>
    <mergeCell ref="E1727:F1727"/>
    <mergeCell ref="H1729:I1729"/>
    <mergeCell ref="E1732:F1732"/>
    <mergeCell ref="E1733:F1733"/>
    <mergeCell ref="E1716:F1716"/>
    <mergeCell ref="E1717:F1717"/>
    <mergeCell ref="H1719:I1719"/>
    <mergeCell ref="E1722:F1722"/>
    <mergeCell ref="E1723:F1723"/>
    <mergeCell ref="E1724:F1724"/>
    <mergeCell ref="E1707:F1707"/>
    <mergeCell ref="E1708:F1708"/>
    <mergeCell ref="E1709:F1709"/>
    <mergeCell ref="H1711:I1711"/>
    <mergeCell ref="E1714:F1714"/>
    <mergeCell ref="E1715:F1715"/>
    <mergeCell ref="E1698:F1698"/>
    <mergeCell ref="E1699:F1699"/>
    <mergeCell ref="E1700:F1700"/>
    <mergeCell ref="E1701:F1701"/>
    <mergeCell ref="H1703:I1703"/>
    <mergeCell ref="E1706:F1706"/>
    <mergeCell ref="H1687:I1687"/>
    <mergeCell ref="E1690:F1690"/>
    <mergeCell ref="E1691:F1691"/>
    <mergeCell ref="E1692:F1692"/>
    <mergeCell ref="E1693:F1693"/>
    <mergeCell ref="H1695:I1695"/>
    <mergeCell ref="E1677:F1677"/>
    <mergeCell ref="E1678:F1678"/>
    <mergeCell ref="E1679:F1679"/>
    <mergeCell ref="H1681:I1681"/>
    <mergeCell ref="E1684:F1684"/>
    <mergeCell ref="E1685:F1685"/>
    <mergeCell ref="E1668:F1668"/>
    <mergeCell ref="E1669:F1669"/>
    <mergeCell ref="E1670:F1670"/>
    <mergeCell ref="E1671:F1671"/>
    <mergeCell ref="H1673:I1673"/>
    <mergeCell ref="E1676:F1676"/>
    <mergeCell ref="H1657:I1657"/>
    <mergeCell ref="E1660:F1660"/>
    <mergeCell ref="E1661:F1661"/>
    <mergeCell ref="E1662:F1662"/>
    <mergeCell ref="E1663:F1663"/>
    <mergeCell ref="H1665:I1665"/>
    <mergeCell ref="H1648:I1648"/>
    <mergeCell ref="E1651:F1651"/>
    <mergeCell ref="E1652:F1652"/>
    <mergeCell ref="E1653:F1653"/>
    <mergeCell ref="E1654:F1654"/>
    <mergeCell ref="E1655:F1655"/>
    <mergeCell ref="E1638:F1638"/>
    <mergeCell ref="H1640:I1640"/>
    <mergeCell ref="E1643:F1643"/>
    <mergeCell ref="E1644:F1644"/>
    <mergeCell ref="E1645:F1645"/>
    <mergeCell ref="E1646:F1646"/>
    <mergeCell ref="E1629:F1629"/>
    <mergeCell ref="E1630:F1630"/>
    <mergeCell ref="H1632:I1632"/>
    <mergeCell ref="E1635:F1635"/>
    <mergeCell ref="E1636:F1636"/>
    <mergeCell ref="E1637:F1637"/>
    <mergeCell ref="E1620:F1620"/>
    <mergeCell ref="E1621:F1621"/>
    <mergeCell ref="H1623:I1623"/>
    <mergeCell ref="F1626:G1626"/>
    <mergeCell ref="E1627:F1627"/>
    <mergeCell ref="E1628:F1628"/>
    <mergeCell ref="E1611:F1611"/>
    <mergeCell ref="H1613:I1613"/>
    <mergeCell ref="E1616:F1616"/>
    <mergeCell ref="E1617:F1617"/>
    <mergeCell ref="E1618:F1618"/>
    <mergeCell ref="E1619:F1619"/>
    <mergeCell ref="E1605:F1605"/>
    <mergeCell ref="E1606:F1606"/>
    <mergeCell ref="E1607:F1607"/>
    <mergeCell ref="E1608:F1608"/>
    <mergeCell ref="E1609:F1609"/>
    <mergeCell ref="E1610:F1610"/>
    <mergeCell ref="E1596:F1596"/>
    <mergeCell ref="H1598:I1598"/>
    <mergeCell ref="E1601:F1601"/>
    <mergeCell ref="E1602:F1602"/>
    <mergeCell ref="E1603:F1603"/>
    <mergeCell ref="E1604:F1604"/>
    <mergeCell ref="E1590:F1590"/>
    <mergeCell ref="E1591:F1591"/>
    <mergeCell ref="E1592:F1592"/>
    <mergeCell ref="E1593:F1593"/>
    <mergeCell ref="E1594:F1594"/>
    <mergeCell ref="E1595:F1595"/>
    <mergeCell ref="E1584:F1584"/>
    <mergeCell ref="E1585:F1585"/>
    <mergeCell ref="E1586:F1586"/>
    <mergeCell ref="E1587:F1587"/>
    <mergeCell ref="E1588:F1588"/>
    <mergeCell ref="E1589:F1589"/>
    <mergeCell ref="E1575:F1575"/>
    <mergeCell ref="E1576:F1576"/>
    <mergeCell ref="E1577:F1577"/>
    <mergeCell ref="E1578:F1578"/>
    <mergeCell ref="E1579:F1579"/>
    <mergeCell ref="H1581:I1581"/>
    <mergeCell ref="E1569:F1569"/>
    <mergeCell ref="E1570:F1570"/>
    <mergeCell ref="E1571:F1571"/>
    <mergeCell ref="E1572:F1572"/>
    <mergeCell ref="E1573:F1573"/>
    <mergeCell ref="E1574:F1574"/>
    <mergeCell ref="E1560:F1560"/>
    <mergeCell ref="E1561:F1561"/>
    <mergeCell ref="E1562:F1562"/>
    <mergeCell ref="E1563:F1563"/>
    <mergeCell ref="E1564:F1564"/>
    <mergeCell ref="H1566:I1566"/>
    <mergeCell ref="E1551:F1551"/>
    <mergeCell ref="E1552:F1552"/>
    <mergeCell ref="E1553:F1553"/>
    <mergeCell ref="E1554:F1554"/>
    <mergeCell ref="H1556:I1556"/>
    <mergeCell ref="F1559:G1559"/>
    <mergeCell ref="E1542:F1542"/>
    <mergeCell ref="E1543:F1543"/>
    <mergeCell ref="H1545:I1545"/>
    <mergeCell ref="E1548:F1548"/>
    <mergeCell ref="E1549:F1549"/>
    <mergeCell ref="E1550:F1550"/>
    <mergeCell ref="H1534:I1534"/>
    <mergeCell ref="E1537:F1537"/>
    <mergeCell ref="E1538:F1538"/>
    <mergeCell ref="E1539:F1539"/>
    <mergeCell ref="E1540:F1540"/>
    <mergeCell ref="E1541:F1541"/>
    <mergeCell ref="E1527:F1527"/>
    <mergeCell ref="E1528:F1528"/>
    <mergeCell ref="E1529:F1529"/>
    <mergeCell ref="E1530:F1530"/>
    <mergeCell ref="E1531:F1531"/>
    <mergeCell ref="E1532:F1532"/>
    <mergeCell ref="E1518:F1518"/>
    <mergeCell ref="E1519:F1519"/>
    <mergeCell ref="E1520:F1520"/>
    <mergeCell ref="E1521:F1521"/>
    <mergeCell ref="H1523:I1523"/>
    <mergeCell ref="E1526:F1526"/>
    <mergeCell ref="E1509:F1509"/>
    <mergeCell ref="E1510:F1510"/>
    <mergeCell ref="H1512:I1512"/>
    <mergeCell ref="E1515:F1515"/>
    <mergeCell ref="E1516:F1516"/>
    <mergeCell ref="E1517:F1517"/>
    <mergeCell ref="H1501:I1501"/>
    <mergeCell ref="E1504:F1504"/>
    <mergeCell ref="E1505:F1505"/>
    <mergeCell ref="E1506:F1506"/>
    <mergeCell ref="E1507:F1507"/>
    <mergeCell ref="E1508:F1508"/>
    <mergeCell ref="E1494:F1494"/>
    <mergeCell ref="E1495:F1495"/>
    <mergeCell ref="E1496:F1496"/>
    <mergeCell ref="E1497:F1497"/>
    <mergeCell ref="E1498:F1498"/>
    <mergeCell ref="E1499:F1499"/>
    <mergeCell ref="E1485:F1485"/>
    <mergeCell ref="E1486:F1486"/>
    <mergeCell ref="E1487:F1487"/>
    <mergeCell ref="E1488:F1488"/>
    <mergeCell ref="H1490:I1490"/>
    <mergeCell ref="E1493:F1493"/>
    <mergeCell ref="E1476:F1476"/>
    <mergeCell ref="E1477:F1477"/>
    <mergeCell ref="H1479:I1479"/>
    <mergeCell ref="E1482:F1482"/>
    <mergeCell ref="E1483:F1483"/>
    <mergeCell ref="E1484:F1484"/>
    <mergeCell ref="E1467:F1467"/>
    <mergeCell ref="E1468:F1468"/>
    <mergeCell ref="H1470:I1470"/>
    <mergeCell ref="E1473:F1473"/>
    <mergeCell ref="E1474:F1474"/>
    <mergeCell ref="E1475:F1475"/>
    <mergeCell ref="H1459:I1459"/>
    <mergeCell ref="E1462:F1462"/>
    <mergeCell ref="E1463:F1463"/>
    <mergeCell ref="E1464:F1464"/>
    <mergeCell ref="E1465:F1465"/>
    <mergeCell ref="E1466:F1466"/>
    <mergeCell ref="E1452:F1452"/>
    <mergeCell ref="E1453:F1453"/>
    <mergeCell ref="E1454:F1454"/>
    <mergeCell ref="E1455:F1455"/>
    <mergeCell ref="E1456:F1456"/>
    <mergeCell ref="E1457:F1457"/>
    <mergeCell ref="E1443:F1443"/>
    <mergeCell ref="E1444:F1444"/>
    <mergeCell ref="E1445:F1445"/>
    <mergeCell ref="H1447:I1447"/>
    <mergeCell ref="E1450:F1450"/>
    <mergeCell ref="E1451:F1451"/>
    <mergeCell ref="E1434:F1434"/>
    <mergeCell ref="H1436:I1436"/>
    <mergeCell ref="E1439:F1439"/>
    <mergeCell ref="E1440:F1440"/>
    <mergeCell ref="E1441:F1441"/>
    <mergeCell ref="E1442:F1442"/>
    <mergeCell ref="E1428:F1428"/>
    <mergeCell ref="E1429:F1429"/>
    <mergeCell ref="E1430:F1430"/>
    <mergeCell ref="E1431:F1431"/>
    <mergeCell ref="E1432:F1432"/>
    <mergeCell ref="E1433:F1433"/>
    <mergeCell ref="E1419:F1419"/>
    <mergeCell ref="E1420:F1420"/>
    <mergeCell ref="E1421:F1421"/>
    <mergeCell ref="E1422:F1422"/>
    <mergeCell ref="E1423:F1423"/>
    <mergeCell ref="H1425:I1425"/>
    <mergeCell ref="E1410:F1410"/>
    <mergeCell ref="E1411:F1411"/>
    <mergeCell ref="E1412:F1412"/>
    <mergeCell ref="H1414:I1414"/>
    <mergeCell ref="E1417:F1417"/>
    <mergeCell ref="E1418:F1418"/>
    <mergeCell ref="E1401:F1401"/>
    <mergeCell ref="H1403:I1403"/>
    <mergeCell ref="E1406:F1406"/>
    <mergeCell ref="E1407:F1407"/>
    <mergeCell ref="E1408:F1408"/>
    <mergeCell ref="E1409:F1409"/>
    <mergeCell ref="E1395:F1395"/>
    <mergeCell ref="E1396:F1396"/>
    <mergeCell ref="E1397:F1397"/>
    <mergeCell ref="E1398:F1398"/>
    <mergeCell ref="E1399:F1399"/>
    <mergeCell ref="E1400:F1400"/>
    <mergeCell ref="E1386:F1386"/>
    <mergeCell ref="E1387:F1387"/>
    <mergeCell ref="E1388:F1388"/>
    <mergeCell ref="E1389:F1389"/>
    <mergeCell ref="E1390:F1390"/>
    <mergeCell ref="H1392:I1392"/>
    <mergeCell ref="E1377:F1377"/>
    <mergeCell ref="E1378:F1378"/>
    <mergeCell ref="H1380:I1380"/>
    <mergeCell ref="E1383:F1383"/>
    <mergeCell ref="E1384:F1384"/>
    <mergeCell ref="E1385:F1385"/>
    <mergeCell ref="E1371:F1371"/>
    <mergeCell ref="E1372:F1372"/>
    <mergeCell ref="E1373:F1373"/>
    <mergeCell ref="E1374:F1374"/>
    <mergeCell ref="E1375:F1375"/>
    <mergeCell ref="E1376:F1376"/>
    <mergeCell ref="E1362:F1362"/>
    <mergeCell ref="E1363:F1363"/>
    <mergeCell ref="E1364:F1364"/>
    <mergeCell ref="E1365:F1365"/>
    <mergeCell ref="E1366:F1366"/>
    <mergeCell ref="H1368:I1368"/>
    <mergeCell ref="E1353:F1353"/>
    <mergeCell ref="E1354:F1354"/>
    <mergeCell ref="E1355:F1355"/>
    <mergeCell ref="H1357:I1357"/>
    <mergeCell ref="E1360:F1360"/>
    <mergeCell ref="E1361:F1361"/>
    <mergeCell ref="E1344:F1344"/>
    <mergeCell ref="E1345:F1345"/>
    <mergeCell ref="E1346:F1346"/>
    <mergeCell ref="H1348:I1348"/>
    <mergeCell ref="E1351:F1351"/>
    <mergeCell ref="E1352:F1352"/>
    <mergeCell ref="H1336:I1336"/>
    <mergeCell ref="E1339:F1339"/>
    <mergeCell ref="E1340:F1340"/>
    <mergeCell ref="E1341:F1341"/>
    <mergeCell ref="E1342:F1342"/>
    <mergeCell ref="E1343:F1343"/>
    <mergeCell ref="E1329:F1329"/>
    <mergeCell ref="E1330:F1330"/>
    <mergeCell ref="E1331:F1331"/>
    <mergeCell ref="E1332:F1332"/>
    <mergeCell ref="E1333:F1333"/>
    <mergeCell ref="E1334:F1334"/>
    <mergeCell ref="E1320:F1320"/>
    <mergeCell ref="E1321:F1321"/>
    <mergeCell ref="E1322:F1322"/>
    <mergeCell ref="H1324:I1324"/>
    <mergeCell ref="E1327:F1327"/>
    <mergeCell ref="E1328:F1328"/>
    <mergeCell ref="H1312:I1312"/>
    <mergeCell ref="E1315:F1315"/>
    <mergeCell ref="E1316:F1316"/>
    <mergeCell ref="E1317:F1317"/>
    <mergeCell ref="E1318:F1318"/>
    <mergeCell ref="E1319:F1319"/>
    <mergeCell ref="E1305:F1305"/>
    <mergeCell ref="E1306:F1306"/>
    <mergeCell ref="E1307:F1307"/>
    <mergeCell ref="E1308:F1308"/>
    <mergeCell ref="E1309:F1309"/>
    <mergeCell ref="E1310:F1310"/>
    <mergeCell ref="E1296:F1296"/>
    <mergeCell ref="E1297:F1297"/>
    <mergeCell ref="E1298:F1298"/>
    <mergeCell ref="H1300:I1300"/>
    <mergeCell ref="E1303:F1303"/>
    <mergeCell ref="E1304:F1304"/>
    <mergeCell ref="H1288:I1288"/>
    <mergeCell ref="E1291:F1291"/>
    <mergeCell ref="E1292:F1292"/>
    <mergeCell ref="E1293:F1293"/>
    <mergeCell ref="E1294:F1294"/>
    <mergeCell ref="E1295:F1295"/>
    <mergeCell ref="E1281:F1281"/>
    <mergeCell ref="E1282:F1282"/>
    <mergeCell ref="E1283:F1283"/>
    <mergeCell ref="E1284:F1284"/>
    <mergeCell ref="E1285:F1285"/>
    <mergeCell ref="E1286:F1286"/>
    <mergeCell ref="E1272:F1272"/>
    <mergeCell ref="E1273:F1273"/>
    <mergeCell ref="E1274:F1274"/>
    <mergeCell ref="H1276:I1276"/>
    <mergeCell ref="E1279:F1279"/>
    <mergeCell ref="E1280:F1280"/>
    <mergeCell ref="H1264:I1264"/>
    <mergeCell ref="E1267:F1267"/>
    <mergeCell ref="E1268:F1268"/>
    <mergeCell ref="E1269:F1269"/>
    <mergeCell ref="E1270:F1270"/>
    <mergeCell ref="E1271:F1271"/>
    <mergeCell ref="E1257:F1257"/>
    <mergeCell ref="E1258:F1258"/>
    <mergeCell ref="E1259:F1259"/>
    <mergeCell ref="E1260:F1260"/>
    <mergeCell ref="E1261:F1261"/>
    <mergeCell ref="E1262:F1262"/>
    <mergeCell ref="E1248:F1248"/>
    <mergeCell ref="E1249:F1249"/>
    <mergeCell ref="E1250:F1250"/>
    <mergeCell ref="H1252:I1252"/>
    <mergeCell ref="E1255:F1255"/>
    <mergeCell ref="E1256:F1256"/>
    <mergeCell ref="H1240:I1240"/>
    <mergeCell ref="E1243:F1243"/>
    <mergeCell ref="E1244:F1244"/>
    <mergeCell ref="E1245:F1245"/>
    <mergeCell ref="E1246:F1246"/>
    <mergeCell ref="E1247:F1247"/>
    <mergeCell ref="E1233:F1233"/>
    <mergeCell ref="E1234:F1234"/>
    <mergeCell ref="E1235:F1235"/>
    <mergeCell ref="E1236:F1236"/>
    <mergeCell ref="E1237:F1237"/>
    <mergeCell ref="E1238:F1238"/>
    <mergeCell ref="E1224:F1224"/>
    <mergeCell ref="E1225:F1225"/>
    <mergeCell ref="E1226:F1226"/>
    <mergeCell ref="H1228:I1228"/>
    <mergeCell ref="F1231:G1231"/>
    <mergeCell ref="E1232:F1232"/>
    <mergeCell ref="E1215:F1215"/>
    <mergeCell ref="E1216:F1216"/>
    <mergeCell ref="E1217:F1217"/>
    <mergeCell ref="H1219:I1219"/>
    <mergeCell ref="E1222:F1222"/>
    <mergeCell ref="E1223:F1223"/>
    <mergeCell ref="E1206:F1206"/>
    <mergeCell ref="E1207:F1207"/>
    <mergeCell ref="H1209:I1209"/>
    <mergeCell ref="E1212:F1212"/>
    <mergeCell ref="E1213:F1213"/>
    <mergeCell ref="E1214:F1214"/>
    <mergeCell ref="E1197:F1197"/>
    <mergeCell ref="H1199:I1199"/>
    <mergeCell ref="E1202:F1202"/>
    <mergeCell ref="E1203:F1203"/>
    <mergeCell ref="E1204:F1204"/>
    <mergeCell ref="E1205:F1205"/>
    <mergeCell ref="E1191:F1191"/>
    <mergeCell ref="E1192:F1192"/>
    <mergeCell ref="E1193:F1193"/>
    <mergeCell ref="E1194:F1194"/>
    <mergeCell ref="E1195:F1195"/>
    <mergeCell ref="E1196:F1196"/>
    <mergeCell ref="E1182:F1182"/>
    <mergeCell ref="E1183:F1183"/>
    <mergeCell ref="E1184:F1184"/>
    <mergeCell ref="E1185:F1185"/>
    <mergeCell ref="H1187:I1187"/>
    <mergeCell ref="E1190:F1190"/>
    <mergeCell ref="E1173:F1173"/>
    <mergeCell ref="H1175:I1175"/>
    <mergeCell ref="E1178:F1178"/>
    <mergeCell ref="E1179:F1179"/>
    <mergeCell ref="E1180:F1180"/>
    <mergeCell ref="E1181:F1181"/>
    <mergeCell ref="H1165:I1165"/>
    <mergeCell ref="E1168:F1168"/>
    <mergeCell ref="E1169:F1169"/>
    <mergeCell ref="E1170:F1170"/>
    <mergeCell ref="E1171:F1171"/>
    <mergeCell ref="E1172:F1172"/>
    <mergeCell ref="E1158:F1158"/>
    <mergeCell ref="E1159:F1159"/>
    <mergeCell ref="E1160:F1160"/>
    <mergeCell ref="E1161:F1161"/>
    <mergeCell ref="E1162:F1162"/>
    <mergeCell ref="E1163:F1163"/>
    <mergeCell ref="E1149:F1149"/>
    <mergeCell ref="E1150:F1150"/>
    <mergeCell ref="E1151:F1151"/>
    <mergeCell ref="H1153:I1153"/>
    <mergeCell ref="E1156:F1156"/>
    <mergeCell ref="E1157:F1157"/>
    <mergeCell ref="H1141:I1141"/>
    <mergeCell ref="E1144:F1144"/>
    <mergeCell ref="E1145:F1145"/>
    <mergeCell ref="E1146:F1146"/>
    <mergeCell ref="E1147:F1147"/>
    <mergeCell ref="E1148:F1148"/>
    <mergeCell ref="H1132:I1132"/>
    <mergeCell ref="E1135:F1135"/>
    <mergeCell ref="E1136:F1136"/>
    <mergeCell ref="E1137:F1137"/>
    <mergeCell ref="E1138:F1138"/>
    <mergeCell ref="E1139:F1139"/>
    <mergeCell ref="E1125:F1125"/>
    <mergeCell ref="E1126:F1126"/>
    <mergeCell ref="E1127:F1127"/>
    <mergeCell ref="E1128:F1128"/>
    <mergeCell ref="E1129:F1129"/>
    <mergeCell ref="E1130:F1130"/>
    <mergeCell ref="E1116:F1116"/>
    <mergeCell ref="E1117:F1117"/>
    <mergeCell ref="E1118:F1118"/>
    <mergeCell ref="E1119:F1119"/>
    <mergeCell ref="E1120:F1120"/>
    <mergeCell ref="H1122:I1122"/>
    <mergeCell ref="E1107:F1107"/>
    <mergeCell ref="E1108:F1108"/>
    <mergeCell ref="E1109:F1109"/>
    <mergeCell ref="E1110:F1110"/>
    <mergeCell ref="H1112:I1112"/>
    <mergeCell ref="E1115:F1115"/>
    <mergeCell ref="E1098:F1098"/>
    <mergeCell ref="H1100:I1100"/>
    <mergeCell ref="E1103:F1103"/>
    <mergeCell ref="E1104:F1104"/>
    <mergeCell ref="E1105:F1105"/>
    <mergeCell ref="E1106:F1106"/>
    <mergeCell ref="E1092:F1092"/>
    <mergeCell ref="E1093:F1093"/>
    <mergeCell ref="E1094:F1094"/>
    <mergeCell ref="E1095:F1095"/>
    <mergeCell ref="E1096:F1096"/>
    <mergeCell ref="E1097:F1097"/>
    <mergeCell ref="E1083:F1083"/>
    <mergeCell ref="E1084:F1084"/>
    <mergeCell ref="E1085:F1085"/>
    <mergeCell ref="E1086:F1086"/>
    <mergeCell ref="H1088:I1088"/>
    <mergeCell ref="E1091:F1091"/>
    <mergeCell ref="H1075:I1075"/>
    <mergeCell ref="F1078:G1078"/>
    <mergeCell ref="E1079:F1079"/>
    <mergeCell ref="E1080:F1080"/>
    <mergeCell ref="E1081:F1081"/>
    <mergeCell ref="E1082:F1082"/>
    <mergeCell ref="E1068:F1068"/>
    <mergeCell ref="E1069:F1069"/>
    <mergeCell ref="E1070:F1070"/>
    <mergeCell ref="E1071:F1071"/>
    <mergeCell ref="E1072:F1072"/>
    <mergeCell ref="E1073:F1073"/>
    <mergeCell ref="E1059:F1059"/>
    <mergeCell ref="H1061:I1061"/>
    <mergeCell ref="E1064:F1064"/>
    <mergeCell ref="E1065:F1065"/>
    <mergeCell ref="E1066:F1066"/>
    <mergeCell ref="E1067:F1067"/>
    <mergeCell ref="E1053:F1053"/>
    <mergeCell ref="E1054:F1054"/>
    <mergeCell ref="E1055:F1055"/>
    <mergeCell ref="E1056:F1056"/>
    <mergeCell ref="E1057:F1057"/>
    <mergeCell ref="E1058:F1058"/>
    <mergeCell ref="E1044:F1044"/>
    <mergeCell ref="E1045:F1045"/>
    <mergeCell ref="H1047:I1047"/>
    <mergeCell ref="E1050:F1050"/>
    <mergeCell ref="E1051:F1051"/>
    <mergeCell ref="E1052:F1052"/>
    <mergeCell ref="E1035:F1035"/>
    <mergeCell ref="E1036:F1036"/>
    <mergeCell ref="H1038:I1038"/>
    <mergeCell ref="E1041:F1041"/>
    <mergeCell ref="E1042:F1042"/>
    <mergeCell ref="E1043:F1043"/>
    <mergeCell ref="E1026:F1026"/>
    <mergeCell ref="E1027:F1027"/>
    <mergeCell ref="H1029:I1029"/>
    <mergeCell ref="E1032:F1032"/>
    <mergeCell ref="E1033:F1033"/>
    <mergeCell ref="E1034:F1034"/>
    <mergeCell ref="E1017:F1017"/>
    <mergeCell ref="H1019:I1019"/>
    <mergeCell ref="E1022:F1022"/>
    <mergeCell ref="E1023:F1023"/>
    <mergeCell ref="E1024:F1024"/>
    <mergeCell ref="E1025:F1025"/>
    <mergeCell ref="H1009:I1009"/>
    <mergeCell ref="E1012:F1012"/>
    <mergeCell ref="E1013:F1013"/>
    <mergeCell ref="E1014:F1014"/>
    <mergeCell ref="E1015:F1015"/>
    <mergeCell ref="E1016:F1016"/>
    <mergeCell ref="E1002:F1002"/>
    <mergeCell ref="E1003:F1003"/>
    <mergeCell ref="E1004:F1004"/>
    <mergeCell ref="E1005:F1005"/>
    <mergeCell ref="E1006:F1006"/>
    <mergeCell ref="E1007:F1007"/>
    <mergeCell ref="E993:F993"/>
    <mergeCell ref="E994:F994"/>
    <mergeCell ref="E995:F995"/>
    <mergeCell ref="E996:F996"/>
    <mergeCell ref="E997:F997"/>
    <mergeCell ref="H999:I999"/>
    <mergeCell ref="E984:F984"/>
    <mergeCell ref="E985:F985"/>
    <mergeCell ref="E986:F986"/>
    <mergeCell ref="E987:F987"/>
    <mergeCell ref="E988:F988"/>
    <mergeCell ref="H990:I990"/>
    <mergeCell ref="E975:F975"/>
    <mergeCell ref="E976:F976"/>
    <mergeCell ref="E977:F977"/>
    <mergeCell ref="E978:F978"/>
    <mergeCell ref="E979:F979"/>
    <mergeCell ref="H981:I981"/>
    <mergeCell ref="E966:F966"/>
    <mergeCell ref="E967:F967"/>
    <mergeCell ref="E968:F968"/>
    <mergeCell ref="H970:I970"/>
    <mergeCell ref="E973:F973"/>
    <mergeCell ref="E974:F974"/>
    <mergeCell ref="E957:F957"/>
    <mergeCell ref="E958:F958"/>
    <mergeCell ref="H960:I960"/>
    <mergeCell ref="E963:F963"/>
    <mergeCell ref="E964:F964"/>
    <mergeCell ref="E965:F965"/>
    <mergeCell ref="E948:F948"/>
    <mergeCell ref="H950:I950"/>
    <mergeCell ref="E953:F953"/>
    <mergeCell ref="E954:F954"/>
    <mergeCell ref="E955:F955"/>
    <mergeCell ref="E956:F956"/>
    <mergeCell ref="H940:I940"/>
    <mergeCell ref="F943:G943"/>
    <mergeCell ref="F944:G944"/>
    <mergeCell ref="E945:F945"/>
    <mergeCell ref="E946:F946"/>
    <mergeCell ref="E947:F947"/>
    <mergeCell ref="E933:F933"/>
    <mergeCell ref="E934:F934"/>
    <mergeCell ref="E935:F935"/>
    <mergeCell ref="E936:F936"/>
    <mergeCell ref="E937:F937"/>
    <mergeCell ref="E938:F938"/>
    <mergeCell ref="E924:F924"/>
    <mergeCell ref="H926:I926"/>
    <mergeCell ref="F929:G929"/>
    <mergeCell ref="E930:F930"/>
    <mergeCell ref="E931:F931"/>
    <mergeCell ref="E932:F932"/>
    <mergeCell ref="E918:F918"/>
    <mergeCell ref="E919:F919"/>
    <mergeCell ref="E920:F920"/>
    <mergeCell ref="E921:F921"/>
    <mergeCell ref="E922:F922"/>
    <mergeCell ref="E923:F923"/>
    <mergeCell ref="E912:F912"/>
    <mergeCell ref="E913:F913"/>
    <mergeCell ref="E914:F914"/>
    <mergeCell ref="E915:F915"/>
    <mergeCell ref="E916:F916"/>
    <mergeCell ref="E917:F917"/>
    <mergeCell ref="E903:F903"/>
    <mergeCell ref="H905:I905"/>
    <mergeCell ref="E908:F908"/>
    <mergeCell ref="E909:F909"/>
    <mergeCell ref="E910:F910"/>
    <mergeCell ref="E911:F911"/>
    <mergeCell ref="E897:F897"/>
    <mergeCell ref="E898:F898"/>
    <mergeCell ref="E899:F899"/>
    <mergeCell ref="E900:F900"/>
    <mergeCell ref="E901:F901"/>
    <mergeCell ref="E902:F902"/>
    <mergeCell ref="E888:F888"/>
    <mergeCell ref="E889:F889"/>
    <mergeCell ref="E890:F890"/>
    <mergeCell ref="E891:F891"/>
    <mergeCell ref="E892:F892"/>
    <mergeCell ref="H894:I894"/>
    <mergeCell ref="E882:F882"/>
    <mergeCell ref="E883:F883"/>
    <mergeCell ref="E884:F884"/>
    <mergeCell ref="E885:F885"/>
    <mergeCell ref="E886:F886"/>
    <mergeCell ref="E887:F887"/>
    <mergeCell ref="E873:F873"/>
    <mergeCell ref="E874:F874"/>
    <mergeCell ref="E875:F875"/>
    <mergeCell ref="E876:F876"/>
    <mergeCell ref="E877:F877"/>
    <mergeCell ref="H879:I879"/>
    <mergeCell ref="E864:F864"/>
    <mergeCell ref="H866:I866"/>
    <mergeCell ref="E869:F869"/>
    <mergeCell ref="E870:F870"/>
    <mergeCell ref="E871:F871"/>
    <mergeCell ref="E872:F872"/>
    <mergeCell ref="E858:F858"/>
    <mergeCell ref="E859:F859"/>
    <mergeCell ref="E860:F860"/>
    <mergeCell ref="E861:F861"/>
    <mergeCell ref="E862:F862"/>
    <mergeCell ref="E863:F863"/>
    <mergeCell ref="E849:F849"/>
    <mergeCell ref="E850:F850"/>
    <mergeCell ref="E851:F851"/>
    <mergeCell ref="E852:F852"/>
    <mergeCell ref="H854:I854"/>
    <mergeCell ref="E857:F857"/>
    <mergeCell ref="E840:F840"/>
    <mergeCell ref="H842:I842"/>
    <mergeCell ref="F845:G845"/>
    <mergeCell ref="E846:F846"/>
    <mergeCell ref="E847:F847"/>
    <mergeCell ref="E848:F848"/>
    <mergeCell ref="E834:F834"/>
    <mergeCell ref="E835:F835"/>
    <mergeCell ref="E836:F836"/>
    <mergeCell ref="E837:F837"/>
    <mergeCell ref="E838:F838"/>
    <mergeCell ref="E839:F839"/>
    <mergeCell ref="E828:F828"/>
    <mergeCell ref="E829:F829"/>
    <mergeCell ref="E830:F830"/>
    <mergeCell ref="E831:F831"/>
    <mergeCell ref="E832:F832"/>
    <mergeCell ref="E833:F833"/>
    <mergeCell ref="E819:F819"/>
    <mergeCell ref="E820:F820"/>
    <mergeCell ref="E821:F821"/>
    <mergeCell ref="E822:F822"/>
    <mergeCell ref="H824:I824"/>
    <mergeCell ref="E827:F827"/>
    <mergeCell ref="E813:F813"/>
    <mergeCell ref="E814:F814"/>
    <mergeCell ref="E815:F815"/>
    <mergeCell ref="E816:F816"/>
    <mergeCell ref="E817:F817"/>
    <mergeCell ref="E818:F818"/>
    <mergeCell ref="E804:F804"/>
    <mergeCell ref="E805:F805"/>
    <mergeCell ref="E806:F806"/>
    <mergeCell ref="E807:F807"/>
    <mergeCell ref="E808:F808"/>
    <mergeCell ref="H810:I810"/>
    <mergeCell ref="E798:F798"/>
    <mergeCell ref="E799:F799"/>
    <mergeCell ref="E800:F800"/>
    <mergeCell ref="E801:F801"/>
    <mergeCell ref="E802:F802"/>
    <mergeCell ref="E803:F803"/>
    <mergeCell ref="E789:F789"/>
    <mergeCell ref="E790:F790"/>
    <mergeCell ref="E791:F791"/>
    <mergeCell ref="E792:F792"/>
    <mergeCell ref="E793:F793"/>
    <mergeCell ref="H795:I795"/>
    <mergeCell ref="E783:F783"/>
    <mergeCell ref="E784:F784"/>
    <mergeCell ref="E785:F785"/>
    <mergeCell ref="E786:F786"/>
    <mergeCell ref="E787:F787"/>
    <mergeCell ref="E788:F788"/>
    <mergeCell ref="E774:F774"/>
    <mergeCell ref="E775:F775"/>
    <mergeCell ref="E776:F776"/>
    <mergeCell ref="E777:F777"/>
    <mergeCell ref="E778:F778"/>
    <mergeCell ref="H780:I780"/>
    <mergeCell ref="H766:I766"/>
    <mergeCell ref="E769:F769"/>
    <mergeCell ref="E770:F770"/>
    <mergeCell ref="E771:F771"/>
    <mergeCell ref="E772:F772"/>
    <mergeCell ref="E773:F773"/>
    <mergeCell ref="E759:F759"/>
    <mergeCell ref="E760:F760"/>
    <mergeCell ref="E761:F761"/>
    <mergeCell ref="E762:F762"/>
    <mergeCell ref="E763:F763"/>
    <mergeCell ref="E764:F764"/>
    <mergeCell ref="E753:F753"/>
    <mergeCell ref="E754:F754"/>
    <mergeCell ref="E755:F755"/>
    <mergeCell ref="E756:F756"/>
    <mergeCell ref="E757:F757"/>
    <mergeCell ref="E758:F758"/>
    <mergeCell ref="E744:F744"/>
    <mergeCell ref="E745:F745"/>
    <mergeCell ref="E746:F746"/>
    <mergeCell ref="E747:F747"/>
    <mergeCell ref="E748:F748"/>
    <mergeCell ref="H750:I750"/>
    <mergeCell ref="E735:F735"/>
    <mergeCell ref="E736:F736"/>
    <mergeCell ref="H738:I738"/>
    <mergeCell ref="E741:F741"/>
    <mergeCell ref="E742:F742"/>
    <mergeCell ref="E743:F743"/>
    <mergeCell ref="E729:F729"/>
    <mergeCell ref="E730:F730"/>
    <mergeCell ref="E731:F731"/>
    <mergeCell ref="E732:F732"/>
    <mergeCell ref="E733:F733"/>
    <mergeCell ref="E734:F734"/>
    <mergeCell ref="F723:G723"/>
    <mergeCell ref="E724:F724"/>
    <mergeCell ref="E725:F725"/>
    <mergeCell ref="E726:F726"/>
    <mergeCell ref="E727:F727"/>
    <mergeCell ref="E728:F728"/>
    <mergeCell ref="E714:F714"/>
    <mergeCell ref="E715:F715"/>
    <mergeCell ref="E716:F716"/>
    <mergeCell ref="E717:F717"/>
    <mergeCell ref="H719:I719"/>
    <mergeCell ref="F722:G722"/>
    <mergeCell ref="E705:F705"/>
    <mergeCell ref="H707:I707"/>
    <mergeCell ref="E710:F710"/>
    <mergeCell ref="E711:F711"/>
    <mergeCell ref="E712:F712"/>
    <mergeCell ref="E713:F713"/>
    <mergeCell ref="F699:G699"/>
    <mergeCell ref="E700:F700"/>
    <mergeCell ref="E701:F701"/>
    <mergeCell ref="E702:F702"/>
    <mergeCell ref="E703:F703"/>
    <mergeCell ref="E704:F704"/>
    <mergeCell ref="E690:F690"/>
    <mergeCell ref="E691:F691"/>
    <mergeCell ref="E692:F692"/>
    <mergeCell ref="E693:F693"/>
    <mergeCell ref="E694:F694"/>
    <mergeCell ref="H696:I696"/>
    <mergeCell ref="E681:F681"/>
    <mergeCell ref="E682:F682"/>
    <mergeCell ref="H684:I684"/>
    <mergeCell ref="E687:F687"/>
    <mergeCell ref="E688:F688"/>
    <mergeCell ref="E689:F689"/>
    <mergeCell ref="E672:F672"/>
    <mergeCell ref="H674:I674"/>
    <mergeCell ref="E677:F677"/>
    <mergeCell ref="E678:F678"/>
    <mergeCell ref="E679:F679"/>
    <mergeCell ref="E680:F680"/>
    <mergeCell ref="E666:F666"/>
    <mergeCell ref="E667:F667"/>
    <mergeCell ref="E668:F668"/>
    <mergeCell ref="E669:F669"/>
    <mergeCell ref="E670:F670"/>
    <mergeCell ref="E671:F671"/>
    <mergeCell ref="E657:F657"/>
    <mergeCell ref="E658:F658"/>
    <mergeCell ref="E659:F659"/>
    <mergeCell ref="E660:F660"/>
    <mergeCell ref="E661:F661"/>
    <mergeCell ref="H663:I663"/>
    <mergeCell ref="E648:F648"/>
    <mergeCell ref="E649:F649"/>
    <mergeCell ref="E650:F650"/>
    <mergeCell ref="H652:I652"/>
    <mergeCell ref="E655:F655"/>
    <mergeCell ref="E656:F656"/>
    <mergeCell ref="F642:G642"/>
    <mergeCell ref="F643:G643"/>
    <mergeCell ref="E644:F644"/>
    <mergeCell ref="E645:F645"/>
    <mergeCell ref="E646:F646"/>
    <mergeCell ref="E647:F647"/>
    <mergeCell ref="E633:F633"/>
    <mergeCell ref="E634:F634"/>
    <mergeCell ref="E635:F635"/>
    <mergeCell ref="E636:F636"/>
    <mergeCell ref="E637:F637"/>
    <mergeCell ref="H639:I639"/>
    <mergeCell ref="E624:F624"/>
    <mergeCell ref="H626:I626"/>
    <mergeCell ref="E629:F629"/>
    <mergeCell ref="E630:F630"/>
    <mergeCell ref="E631:F631"/>
    <mergeCell ref="E632:F632"/>
    <mergeCell ref="E618:F618"/>
    <mergeCell ref="E619:F619"/>
    <mergeCell ref="E620:F620"/>
    <mergeCell ref="E621:F621"/>
    <mergeCell ref="E622:F622"/>
    <mergeCell ref="E623:F623"/>
    <mergeCell ref="E609:F609"/>
    <mergeCell ref="E610:F610"/>
    <mergeCell ref="E611:F611"/>
    <mergeCell ref="H613:I613"/>
    <mergeCell ref="E616:F616"/>
    <mergeCell ref="E617:F617"/>
    <mergeCell ref="E603:F603"/>
    <mergeCell ref="E604:F604"/>
    <mergeCell ref="E605:F605"/>
    <mergeCell ref="E606:F606"/>
    <mergeCell ref="E607:F607"/>
    <mergeCell ref="E608:F608"/>
    <mergeCell ref="E594:F594"/>
    <mergeCell ref="E595:F595"/>
    <mergeCell ref="E596:F596"/>
    <mergeCell ref="E597:F597"/>
    <mergeCell ref="H599:I599"/>
    <mergeCell ref="E602:F602"/>
    <mergeCell ref="E588:F588"/>
    <mergeCell ref="E589:F589"/>
    <mergeCell ref="E590:F590"/>
    <mergeCell ref="E591:F591"/>
    <mergeCell ref="E592:F592"/>
    <mergeCell ref="E593:F593"/>
    <mergeCell ref="E579:F579"/>
    <mergeCell ref="E580:F580"/>
    <mergeCell ref="E581:F581"/>
    <mergeCell ref="E582:F582"/>
    <mergeCell ref="E583:F583"/>
    <mergeCell ref="H585:I585"/>
    <mergeCell ref="H571:I571"/>
    <mergeCell ref="E574:F574"/>
    <mergeCell ref="E575:F575"/>
    <mergeCell ref="E576:F576"/>
    <mergeCell ref="E577:F577"/>
    <mergeCell ref="E578:F578"/>
    <mergeCell ref="E564:F564"/>
    <mergeCell ref="E565:F565"/>
    <mergeCell ref="E566:F566"/>
    <mergeCell ref="E567:F567"/>
    <mergeCell ref="E568:F568"/>
    <mergeCell ref="E569:F569"/>
    <mergeCell ref="E555:F555"/>
    <mergeCell ref="E556:F556"/>
    <mergeCell ref="E557:F557"/>
    <mergeCell ref="H559:I559"/>
    <mergeCell ref="E562:F562"/>
    <mergeCell ref="E563:F563"/>
    <mergeCell ref="E546:F546"/>
    <mergeCell ref="E547:F547"/>
    <mergeCell ref="H549:I549"/>
    <mergeCell ref="E552:F552"/>
    <mergeCell ref="E553:F553"/>
    <mergeCell ref="E554:F554"/>
    <mergeCell ref="E540:F540"/>
    <mergeCell ref="E541:F541"/>
    <mergeCell ref="E542:F542"/>
    <mergeCell ref="E543:F543"/>
    <mergeCell ref="E544:F544"/>
    <mergeCell ref="E545:F545"/>
    <mergeCell ref="E534:F534"/>
    <mergeCell ref="E535:F535"/>
    <mergeCell ref="E536:F536"/>
    <mergeCell ref="E537:F537"/>
    <mergeCell ref="E538:F538"/>
    <mergeCell ref="E539:F539"/>
    <mergeCell ref="E528:F528"/>
    <mergeCell ref="E529:F529"/>
    <mergeCell ref="E530:F530"/>
    <mergeCell ref="E531:F531"/>
    <mergeCell ref="E532:F532"/>
    <mergeCell ref="E533:F533"/>
    <mergeCell ref="E519:F519"/>
    <mergeCell ref="E520:F520"/>
    <mergeCell ref="E521:F521"/>
    <mergeCell ref="H523:I523"/>
    <mergeCell ref="F526:G526"/>
    <mergeCell ref="E527:F527"/>
    <mergeCell ref="E513:F513"/>
    <mergeCell ref="E514:F514"/>
    <mergeCell ref="E515:F515"/>
    <mergeCell ref="E516:F516"/>
    <mergeCell ref="E517:F517"/>
    <mergeCell ref="E518:F518"/>
    <mergeCell ref="E504:F504"/>
    <mergeCell ref="E505:F505"/>
    <mergeCell ref="E506:F506"/>
    <mergeCell ref="H508:I508"/>
    <mergeCell ref="F511:G511"/>
    <mergeCell ref="E512:F512"/>
    <mergeCell ref="H496:I496"/>
    <mergeCell ref="E499:F499"/>
    <mergeCell ref="E500:F500"/>
    <mergeCell ref="E501:F501"/>
    <mergeCell ref="E502:F502"/>
    <mergeCell ref="E503:F503"/>
    <mergeCell ref="E489:F489"/>
    <mergeCell ref="E490:F490"/>
    <mergeCell ref="E491:F491"/>
    <mergeCell ref="E492:F492"/>
    <mergeCell ref="E493:F493"/>
    <mergeCell ref="E494:F494"/>
    <mergeCell ref="E480:F480"/>
    <mergeCell ref="E481:F481"/>
    <mergeCell ref="E482:F482"/>
    <mergeCell ref="H484:I484"/>
    <mergeCell ref="E487:F487"/>
    <mergeCell ref="E488:F488"/>
    <mergeCell ref="E471:F471"/>
    <mergeCell ref="H473:I473"/>
    <mergeCell ref="E476:F476"/>
    <mergeCell ref="E477:F477"/>
    <mergeCell ref="E478:F478"/>
    <mergeCell ref="E479:F479"/>
    <mergeCell ref="E465:F465"/>
    <mergeCell ref="E466:F466"/>
    <mergeCell ref="E467:F467"/>
    <mergeCell ref="E468:F468"/>
    <mergeCell ref="E469:F469"/>
    <mergeCell ref="E470:F470"/>
    <mergeCell ref="E456:F456"/>
    <mergeCell ref="E457:F457"/>
    <mergeCell ref="E458:F458"/>
    <mergeCell ref="E459:F459"/>
    <mergeCell ref="E460:F460"/>
    <mergeCell ref="H462:I462"/>
    <mergeCell ref="E447:F447"/>
    <mergeCell ref="E448:F448"/>
    <mergeCell ref="E449:F449"/>
    <mergeCell ref="H451:I451"/>
    <mergeCell ref="E454:F454"/>
    <mergeCell ref="E455:F455"/>
    <mergeCell ref="E438:F438"/>
    <mergeCell ref="H440:I440"/>
    <mergeCell ref="E443:F443"/>
    <mergeCell ref="E444:F444"/>
    <mergeCell ref="E445:F445"/>
    <mergeCell ref="E446:F446"/>
    <mergeCell ref="E432:F432"/>
    <mergeCell ref="E433:F433"/>
    <mergeCell ref="E434:F434"/>
    <mergeCell ref="E435:F435"/>
    <mergeCell ref="E436:F436"/>
    <mergeCell ref="E437:F437"/>
    <mergeCell ref="E423:F423"/>
    <mergeCell ref="E424:F424"/>
    <mergeCell ref="E425:F425"/>
    <mergeCell ref="E426:F426"/>
    <mergeCell ref="E427:F427"/>
    <mergeCell ref="H429:I429"/>
    <mergeCell ref="H415:I415"/>
    <mergeCell ref="F418:G418"/>
    <mergeCell ref="E419:F419"/>
    <mergeCell ref="E420:F420"/>
    <mergeCell ref="E421:F421"/>
    <mergeCell ref="E422:F422"/>
    <mergeCell ref="E405:F405"/>
    <mergeCell ref="E406:F406"/>
    <mergeCell ref="H408:I408"/>
    <mergeCell ref="E411:F411"/>
    <mergeCell ref="E412:F412"/>
    <mergeCell ref="E413:F413"/>
    <mergeCell ref="E396:F396"/>
    <mergeCell ref="E397:F397"/>
    <mergeCell ref="E398:F398"/>
    <mergeCell ref="E399:F399"/>
    <mergeCell ref="E400:F400"/>
    <mergeCell ref="H402:I402"/>
    <mergeCell ref="E387:F387"/>
    <mergeCell ref="E388:F388"/>
    <mergeCell ref="E389:F389"/>
    <mergeCell ref="E390:F390"/>
    <mergeCell ref="E391:F391"/>
    <mergeCell ref="H393:I393"/>
    <mergeCell ref="E378:F378"/>
    <mergeCell ref="H380:I380"/>
    <mergeCell ref="E383:F383"/>
    <mergeCell ref="E384:F384"/>
    <mergeCell ref="E385:F385"/>
    <mergeCell ref="E386:F386"/>
    <mergeCell ref="E372:F372"/>
    <mergeCell ref="E373:F373"/>
    <mergeCell ref="E374:F374"/>
    <mergeCell ref="E375:F375"/>
    <mergeCell ref="E376:F376"/>
    <mergeCell ref="E377:F377"/>
    <mergeCell ref="E363:F363"/>
    <mergeCell ref="E364:F364"/>
    <mergeCell ref="E365:F365"/>
    <mergeCell ref="E366:F366"/>
    <mergeCell ref="E367:F367"/>
    <mergeCell ref="H369:I369"/>
    <mergeCell ref="E354:F354"/>
    <mergeCell ref="E355:F355"/>
    <mergeCell ref="E356:F356"/>
    <mergeCell ref="H358:I358"/>
    <mergeCell ref="E361:F361"/>
    <mergeCell ref="E362:F362"/>
    <mergeCell ref="E345:F345"/>
    <mergeCell ref="H347:I347"/>
    <mergeCell ref="E350:F350"/>
    <mergeCell ref="E351:F351"/>
    <mergeCell ref="E352:F352"/>
    <mergeCell ref="E353:F353"/>
    <mergeCell ref="E339:F339"/>
    <mergeCell ref="E340:F340"/>
    <mergeCell ref="E341:F341"/>
    <mergeCell ref="E342:F342"/>
    <mergeCell ref="E343:F343"/>
    <mergeCell ref="E344:F344"/>
    <mergeCell ref="E333:F333"/>
    <mergeCell ref="E334:F334"/>
    <mergeCell ref="E335:F335"/>
    <mergeCell ref="E336:F336"/>
    <mergeCell ref="E337:F337"/>
    <mergeCell ref="E338:F338"/>
    <mergeCell ref="E324:F324"/>
    <mergeCell ref="E325:F325"/>
    <mergeCell ref="E326:F326"/>
    <mergeCell ref="E327:F327"/>
    <mergeCell ref="E328:F328"/>
    <mergeCell ref="H330:I330"/>
    <mergeCell ref="E315:F315"/>
    <mergeCell ref="E316:F316"/>
    <mergeCell ref="E317:F317"/>
    <mergeCell ref="H319:I319"/>
    <mergeCell ref="E322:F322"/>
    <mergeCell ref="E323:F323"/>
    <mergeCell ref="E306:F306"/>
    <mergeCell ref="E307:F307"/>
    <mergeCell ref="H309:I309"/>
    <mergeCell ref="F312:G312"/>
    <mergeCell ref="F313:G313"/>
    <mergeCell ref="E314:F314"/>
    <mergeCell ref="E297:F297"/>
    <mergeCell ref="H299:I299"/>
    <mergeCell ref="E302:F302"/>
    <mergeCell ref="E303:F303"/>
    <mergeCell ref="E304:F304"/>
    <mergeCell ref="E305:F305"/>
    <mergeCell ref="E291:F291"/>
    <mergeCell ref="E292:F292"/>
    <mergeCell ref="E293:F293"/>
    <mergeCell ref="E294:F294"/>
    <mergeCell ref="E295:F295"/>
    <mergeCell ref="E296:F296"/>
    <mergeCell ref="E282:F282"/>
    <mergeCell ref="E283:F283"/>
    <mergeCell ref="E284:F284"/>
    <mergeCell ref="E285:F285"/>
    <mergeCell ref="E286:F286"/>
    <mergeCell ref="H288:I288"/>
    <mergeCell ref="E273:F273"/>
    <mergeCell ref="E274:F274"/>
    <mergeCell ref="E275:F275"/>
    <mergeCell ref="H277:I277"/>
    <mergeCell ref="E280:F280"/>
    <mergeCell ref="E281:F281"/>
    <mergeCell ref="E264:F264"/>
    <mergeCell ref="H266:I266"/>
    <mergeCell ref="E269:F269"/>
    <mergeCell ref="E270:F270"/>
    <mergeCell ref="E271:F271"/>
    <mergeCell ref="E272:F272"/>
    <mergeCell ref="E258:F258"/>
    <mergeCell ref="E259:F259"/>
    <mergeCell ref="E260:F260"/>
    <mergeCell ref="E261:F261"/>
    <mergeCell ref="E262:F262"/>
    <mergeCell ref="E263:F263"/>
    <mergeCell ref="E252:F252"/>
    <mergeCell ref="E253:F253"/>
    <mergeCell ref="E254:F254"/>
    <mergeCell ref="E255:F255"/>
    <mergeCell ref="E256:F256"/>
    <mergeCell ref="E257:F257"/>
    <mergeCell ref="E243:F243"/>
    <mergeCell ref="E244:F244"/>
    <mergeCell ref="E245:F245"/>
    <mergeCell ref="E246:F246"/>
    <mergeCell ref="H248:I248"/>
    <mergeCell ref="E251:F251"/>
    <mergeCell ref="E234:F234"/>
    <mergeCell ref="E235:F235"/>
    <mergeCell ref="E236:F236"/>
    <mergeCell ref="E237:F237"/>
    <mergeCell ref="H239:I239"/>
    <mergeCell ref="E242:F242"/>
    <mergeCell ref="E225:F225"/>
    <mergeCell ref="E226:F226"/>
    <mergeCell ref="E227:F227"/>
    <mergeCell ref="E228:F228"/>
    <mergeCell ref="H230:I230"/>
    <mergeCell ref="F233:G233"/>
    <mergeCell ref="H217:I217"/>
    <mergeCell ref="F220:G220"/>
    <mergeCell ref="F221:G221"/>
    <mergeCell ref="E222:F222"/>
    <mergeCell ref="E223:F223"/>
    <mergeCell ref="E224:F224"/>
    <mergeCell ref="E210:F210"/>
    <mergeCell ref="E211:F211"/>
    <mergeCell ref="E212:F212"/>
    <mergeCell ref="E213:F213"/>
    <mergeCell ref="E214:F214"/>
    <mergeCell ref="E215:F215"/>
    <mergeCell ref="A202:F202"/>
    <mergeCell ref="G202:I202"/>
    <mergeCell ref="H204:I204"/>
    <mergeCell ref="E207:F207"/>
    <mergeCell ref="E208:F208"/>
    <mergeCell ref="E209:F209"/>
    <mergeCell ref="A199:F199"/>
    <mergeCell ref="G199:I199"/>
    <mergeCell ref="A200:F200"/>
    <mergeCell ref="G200:I200"/>
    <mergeCell ref="A201:F201"/>
    <mergeCell ref="G201:I201"/>
    <mergeCell ref="A196:F196"/>
    <mergeCell ref="G196:I196"/>
    <mergeCell ref="A197:F197"/>
    <mergeCell ref="G197:I197"/>
    <mergeCell ref="A198:F198"/>
    <mergeCell ref="G198:I198"/>
    <mergeCell ref="F189:G189"/>
    <mergeCell ref="H189:I189"/>
    <mergeCell ref="J189:J190"/>
    <mergeCell ref="A193:F193"/>
    <mergeCell ref="G193:I193"/>
    <mergeCell ref="F194:I194"/>
    <mergeCell ref="E181:F181"/>
    <mergeCell ref="H183:I183"/>
    <mergeCell ref="F186:G186"/>
    <mergeCell ref="E187:F187"/>
    <mergeCell ref="E188:F188"/>
    <mergeCell ref="A189:A190"/>
    <mergeCell ref="B189:B190"/>
    <mergeCell ref="C189:C190"/>
    <mergeCell ref="D189:D190"/>
    <mergeCell ref="E189:E190"/>
    <mergeCell ref="E175:F175"/>
    <mergeCell ref="E176:F176"/>
    <mergeCell ref="E177:F177"/>
    <mergeCell ref="E178:F178"/>
    <mergeCell ref="E179:F179"/>
    <mergeCell ref="E180:F180"/>
    <mergeCell ref="E166:F166"/>
    <mergeCell ref="E167:F167"/>
    <mergeCell ref="E168:F168"/>
    <mergeCell ref="H170:I170"/>
    <mergeCell ref="E173:F173"/>
    <mergeCell ref="E174:F174"/>
    <mergeCell ref="A158:F158"/>
    <mergeCell ref="G158:I158"/>
    <mergeCell ref="H160:I160"/>
    <mergeCell ref="E163:F163"/>
    <mergeCell ref="E164:F164"/>
    <mergeCell ref="E165:F165"/>
    <mergeCell ref="A155:F155"/>
    <mergeCell ref="G155:I155"/>
    <mergeCell ref="A156:F156"/>
    <mergeCell ref="G156:I156"/>
    <mergeCell ref="A157:F157"/>
    <mergeCell ref="G157:I157"/>
    <mergeCell ref="H150:I150"/>
    <mergeCell ref="J150:J151"/>
    <mergeCell ref="A153:F153"/>
    <mergeCell ref="G153:I153"/>
    <mergeCell ref="A154:F154"/>
    <mergeCell ref="G154:I154"/>
    <mergeCell ref="A150:A151"/>
    <mergeCell ref="B150:B151"/>
    <mergeCell ref="C150:C151"/>
    <mergeCell ref="D150:D151"/>
    <mergeCell ref="E150:E151"/>
    <mergeCell ref="F150:G150"/>
    <mergeCell ref="E141:F141"/>
    <mergeCell ref="E142:F142"/>
    <mergeCell ref="E143:F143"/>
    <mergeCell ref="H145:I145"/>
    <mergeCell ref="E148:F148"/>
    <mergeCell ref="E149:F149"/>
    <mergeCell ref="E132:F132"/>
    <mergeCell ref="E133:F133"/>
    <mergeCell ref="H135:I135"/>
    <mergeCell ref="E138:F138"/>
    <mergeCell ref="E139:F139"/>
    <mergeCell ref="E140:F140"/>
    <mergeCell ref="E123:F123"/>
    <mergeCell ref="E124:F124"/>
    <mergeCell ref="E125:F125"/>
    <mergeCell ref="H127:I127"/>
    <mergeCell ref="E130:F130"/>
    <mergeCell ref="E131:F131"/>
    <mergeCell ref="E114:F114"/>
    <mergeCell ref="E115:F115"/>
    <mergeCell ref="E116:F116"/>
    <mergeCell ref="E117:F117"/>
    <mergeCell ref="H119:I119"/>
    <mergeCell ref="E122:F122"/>
    <mergeCell ref="E105:F105"/>
    <mergeCell ref="E106:F106"/>
    <mergeCell ref="E107:F107"/>
    <mergeCell ref="E108:F108"/>
    <mergeCell ref="H110:I110"/>
    <mergeCell ref="E113:F113"/>
    <mergeCell ref="E96:F96"/>
    <mergeCell ref="E97:F97"/>
    <mergeCell ref="E98:F98"/>
    <mergeCell ref="E99:F99"/>
    <mergeCell ref="E100:F100"/>
    <mergeCell ref="H102:I102"/>
    <mergeCell ref="E87:F87"/>
    <mergeCell ref="E88:F88"/>
    <mergeCell ref="E89:F89"/>
    <mergeCell ref="E90:F90"/>
    <mergeCell ref="H92:I92"/>
    <mergeCell ref="E95:F95"/>
    <mergeCell ref="H76:I76"/>
    <mergeCell ref="E79:F79"/>
    <mergeCell ref="E80:F80"/>
    <mergeCell ref="E81:F81"/>
    <mergeCell ref="E82:F82"/>
    <mergeCell ref="H84:I84"/>
    <mergeCell ref="E66:F66"/>
    <mergeCell ref="H68:I68"/>
    <mergeCell ref="E71:F71"/>
    <mergeCell ref="E72:F72"/>
    <mergeCell ref="E73:F73"/>
    <mergeCell ref="E74:F74"/>
    <mergeCell ref="E57:F57"/>
    <mergeCell ref="E58:F58"/>
    <mergeCell ref="H60:I60"/>
    <mergeCell ref="E63:F63"/>
    <mergeCell ref="E64:F64"/>
    <mergeCell ref="E65:F65"/>
    <mergeCell ref="E48:F48"/>
    <mergeCell ref="E49:F49"/>
    <mergeCell ref="E50:F50"/>
    <mergeCell ref="H52:I52"/>
    <mergeCell ref="E55:F55"/>
    <mergeCell ref="E56:F56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27:F27"/>
    <mergeCell ref="E28:F28"/>
    <mergeCell ref="E29:F29"/>
    <mergeCell ref="H31:I31"/>
    <mergeCell ref="E34:F34"/>
    <mergeCell ref="E35:F35"/>
    <mergeCell ref="E21:F21"/>
    <mergeCell ref="E22:F22"/>
    <mergeCell ref="E23:F23"/>
    <mergeCell ref="E24:F24"/>
    <mergeCell ref="E25:F25"/>
    <mergeCell ref="E26:F26"/>
    <mergeCell ref="E12:F12"/>
    <mergeCell ref="E13:F13"/>
    <mergeCell ref="E14:F14"/>
    <mergeCell ref="E15:F15"/>
    <mergeCell ref="E16:F16"/>
    <mergeCell ref="H18:I18"/>
    <mergeCell ref="A6:J6"/>
    <mergeCell ref="F7:G7"/>
    <mergeCell ref="E8:F8"/>
    <mergeCell ref="E9:F9"/>
    <mergeCell ref="E10:F10"/>
    <mergeCell ref="E11:F11"/>
    <mergeCell ref="E4:F4"/>
    <mergeCell ref="G4:H4"/>
    <mergeCell ref="I4:J4"/>
    <mergeCell ref="D1:J2"/>
    <mergeCell ref="A2:C2"/>
  </mergeCells>
  <pageMargins left="0.5" right="0.5" top="1" bottom="1" header="0.5" footer="0.5"/>
  <pageSetup paperSize="9" scale="57" fitToHeight="0" orientation="portrait" r:id="rId1"/>
  <headerFooter>
    <oddHeader>&amp;L &amp;CPREFEITURA MUNICIPAL DE ITUPIRANGA
CNPJ: 05.077.102/0001-29 &amp;R</oddHeader>
    <oddFooter>&amp;L &amp;CAv. 14 de Julho, Nº 12, Centro. CEP: 68.580-000  - Itupiranga / PA &amp;R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59897-FEA4-4F8C-BD4B-560CCB811830}">
  <sheetPr>
    <pageSetUpPr fitToPage="1"/>
  </sheetPr>
  <dimension ref="A1:K39"/>
  <sheetViews>
    <sheetView tabSelected="1" showOutlineSymbols="0" showWhiteSpace="0" view="pageBreakPreview" topLeftCell="C28" zoomScale="70" zoomScaleNormal="70" zoomScaleSheetLayoutView="70" workbookViewId="0">
      <selection activeCell="M22" sqref="M22"/>
    </sheetView>
  </sheetViews>
  <sheetFormatPr defaultRowHeight="14.25" x14ac:dyDescent="0.2"/>
  <cols>
    <col min="1" max="2" width="10" bestFit="1" customWidth="1"/>
    <col min="4" max="4" width="60" bestFit="1" customWidth="1"/>
    <col min="5" max="5" width="30" bestFit="1" customWidth="1"/>
    <col min="6" max="6" width="5" bestFit="1" customWidth="1"/>
    <col min="7" max="8" width="10" bestFit="1" customWidth="1"/>
    <col min="9" max="9" width="8" customWidth="1"/>
    <col min="10" max="10" width="13" customWidth="1"/>
    <col min="11" max="11" width="34.5" bestFit="1" customWidth="1"/>
  </cols>
  <sheetData>
    <row r="1" spans="1:11" ht="50.1" customHeight="1" x14ac:dyDescent="0.2">
      <c r="A1" s="16"/>
      <c r="B1" s="17"/>
      <c r="C1" s="18"/>
      <c r="D1" s="195" t="s">
        <v>657</v>
      </c>
      <c r="E1" s="137"/>
      <c r="F1" s="137"/>
      <c r="G1" s="137"/>
      <c r="H1" s="137"/>
      <c r="I1" s="137"/>
      <c r="J1" s="137"/>
      <c r="K1" s="138"/>
    </row>
    <row r="2" spans="1:11" ht="9.9499999999999993" customHeight="1" x14ac:dyDescent="0.2">
      <c r="A2" s="141"/>
      <c r="B2" s="142"/>
      <c r="C2" s="143"/>
      <c r="D2" s="196"/>
      <c r="E2" s="197"/>
      <c r="F2" s="197"/>
      <c r="G2" s="197"/>
      <c r="H2" s="197"/>
      <c r="I2" s="197"/>
      <c r="J2" s="197"/>
      <c r="K2" s="198"/>
    </row>
    <row r="3" spans="1:11" ht="23.1" customHeight="1" x14ac:dyDescent="0.2">
      <c r="A3" s="164" t="s">
        <v>659</v>
      </c>
      <c r="B3" s="165"/>
      <c r="C3" s="165"/>
      <c r="D3" s="168" t="s">
        <v>1740</v>
      </c>
      <c r="E3" s="155" t="s">
        <v>0</v>
      </c>
      <c r="F3" s="155"/>
      <c r="G3" s="156" t="s">
        <v>1</v>
      </c>
      <c r="H3" s="155"/>
      <c r="I3" s="156" t="s">
        <v>2</v>
      </c>
      <c r="J3" s="155"/>
      <c r="K3" s="157"/>
    </row>
    <row r="4" spans="1:11" ht="70.5" customHeight="1" thickBot="1" x14ac:dyDescent="0.25">
      <c r="A4" s="166"/>
      <c r="B4" s="167"/>
      <c r="C4" s="167"/>
      <c r="D4" s="169"/>
      <c r="E4" s="158" t="s">
        <v>1741</v>
      </c>
      <c r="F4" s="159"/>
      <c r="G4" s="160">
        <v>0.29780000000000001</v>
      </c>
      <c r="H4" s="159"/>
      <c r="I4" s="161" t="s">
        <v>2030</v>
      </c>
      <c r="J4" s="158"/>
      <c r="K4" s="189"/>
    </row>
    <row r="5" spans="1:11" ht="12" customHeight="1" thickBo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1"/>
    </row>
    <row r="6" spans="1:11" s="41" customFormat="1" ht="36.950000000000003" customHeight="1" thickBot="1" x14ac:dyDescent="0.25">
      <c r="A6" s="191" t="s">
        <v>1427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30" customHeight="1" x14ac:dyDescent="0.2">
      <c r="A7" s="193" t="s">
        <v>6</v>
      </c>
      <c r="B7" s="193"/>
      <c r="C7" s="193"/>
      <c r="D7" s="194" t="s">
        <v>9</v>
      </c>
      <c r="E7" s="194"/>
      <c r="F7" s="194"/>
      <c r="G7" s="194"/>
      <c r="H7" s="194"/>
      <c r="I7" s="194"/>
      <c r="J7" s="74" t="s">
        <v>2049</v>
      </c>
      <c r="K7" s="74" t="s">
        <v>15</v>
      </c>
    </row>
    <row r="8" spans="1:11" ht="24" customHeight="1" x14ac:dyDescent="0.2">
      <c r="A8" s="190" t="s">
        <v>16</v>
      </c>
      <c r="B8" s="190"/>
      <c r="C8" s="190"/>
      <c r="D8" s="188" t="s">
        <v>17</v>
      </c>
      <c r="E8" s="188"/>
      <c r="F8" s="188"/>
      <c r="G8" s="188"/>
      <c r="H8" s="188"/>
      <c r="I8" s="188"/>
      <c r="J8" s="108">
        <v>10963.48</v>
      </c>
      <c r="K8" s="75">
        <f>J8/$I$31</f>
        <v>1.4840992087510668E-2</v>
      </c>
    </row>
    <row r="9" spans="1:11" s="95" customFormat="1" ht="24" customHeight="1" x14ac:dyDescent="0.2">
      <c r="A9" s="190">
        <v>2</v>
      </c>
      <c r="B9" s="190"/>
      <c r="C9" s="190"/>
      <c r="D9" s="188" t="s">
        <v>1746</v>
      </c>
      <c r="E9" s="188"/>
      <c r="F9" s="188"/>
      <c r="G9" s="188"/>
      <c r="H9" s="188"/>
      <c r="I9" s="188"/>
      <c r="J9" s="108">
        <v>18621.28</v>
      </c>
      <c r="K9" s="75">
        <f t="shared" ref="K9:K27" si="0">J9/$I$31</f>
        <v>2.5207166806462969E-2</v>
      </c>
    </row>
    <row r="10" spans="1:11" s="95" customFormat="1" ht="24" customHeight="1" x14ac:dyDescent="0.2">
      <c r="A10" s="190">
        <v>3</v>
      </c>
      <c r="B10" s="190"/>
      <c r="C10" s="190"/>
      <c r="D10" s="188" t="s">
        <v>1752</v>
      </c>
      <c r="E10" s="188"/>
      <c r="F10" s="188"/>
      <c r="G10" s="188"/>
      <c r="H10" s="188"/>
      <c r="I10" s="188"/>
      <c r="J10" s="108">
        <f>SUM(J11+J12+J13+J14+J15+J16+J21+J22+J23+J24+J25+J26)</f>
        <v>697843.35</v>
      </c>
      <c r="K10" s="75">
        <f t="shared" si="0"/>
        <v>0.9446533067668238</v>
      </c>
    </row>
    <row r="11" spans="1:11" s="95" customFormat="1" ht="24" customHeight="1" x14ac:dyDescent="0.2">
      <c r="A11" s="190" t="s">
        <v>2034</v>
      </c>
      <c r="B11" s="190"/>
      <c r="C11" s="190"/>
      <c r="D11" s="188" t="s">
        <v>1753</v>
      </c>
      <c r="E11" s="188"/>
      <c r="F11" s="188"/>
      <c r="G11" s="188"/>
      <c r="H11" s="188"/>
      <c r="I11" s="188"/>
      <c r="J11" s="108">
        <f>SINTÉTICO!I15</f>
        <v>17431.849999999999</v>
      </c>
      <c r="K11" s="75">
        <f t="shared" si="0"/>
        <v>2.359706479335693E-2</v>
      </c>
    </row>
    <row r="12" spans="1:11" s="95" customFormat="1" ht="24" customHeight="1" x14ac:dyDescent="0.2">
      <c r="A12" s="190" t="s">
        <v>2035</v>
      </c>
      <c r="B12" s="190"/>
      <c r="C12" s="190"/>
      <c r="D12" s="188" t="s">
        <v>78</v>
      </c>
      <c r="E12" s="188"/>
      <c r="F12" s="188"/>
      <c r="G12" s="188"/>
      <c r="H12" s="188"/>
      <c r="I12" s="188"/>
      <c r="J12" s="108">
        <v>176.9</v>
      </c>
      <c r="K12" s="75">
        <f t="shared" si="0"/>
        <v>2.3946516072274838E-4</v>
      </c>
    </row>
    <row r="13" spans="1:11" s="95" customFormat="1" ht="24" customHeight="1" x14ac:dyDescent="0.2">
      <c r="A13" s="190" t="s">
        <v>2036</v>
      </c>
      <c r="B13" s="190"/>
      <c r="C13" s="190"/>
      <c r="D13" s="188" t="s">
        <v>233</v>
      </c>
      <c r="E13" s="188"/>
      <c r="F13" s="188"/>
      <c r="G13" s="188"/>
      <c r="H13" s="188"/>
      <c r="I13" s="188"/>
      <c r="J13" s="108">
        <v>104195.83</v>
      </c>
      <c r="K13" s="75">
        <f t="shared" si="0"/>
        <v>0.14104732152396929</v>
      </c>
    </row>
    <row r="14" spans="1:11" s="95" customFormat="1" ht="24" customHeight="1" x14ac:dyDescent="0.2">
      <c r="A14" s="190" t="s">
        <v>2037</v>
      </c>
      <c r="B14" s="190"/>
      <c r="C14" s="190"/>
      <c r="D14" s="188" t="s">
        <v>179</v>
      </c>
      <c r="E14" s="188"/>
      <c r="F14" s="188"/>
      <c r="G14" s="188"/>
      <c r="H14" s="188"/>
      <c r="I14" s="188"/>
      <c r="J14" s="108">
        <v>1083.57</v>
      </c>
      <c r="K14" s="75">
        <f t="shared" si="0"/>
        <v>1.4668019457566334E-3</v>
      </c>
    </row>
    <row r="15" spans="1:11" s="95" customFormat="1" ht="24" customHeight="1" x14ac:dyDescent="0.2">
      <c r="A15" s="190" t="s">
        <v>2038</v>
      </c>
      <c r="B15" s="190"/>
      <c r="C15" s="190"/>
      <c r="D15" s="188" t="s">
        <v>1803</v>
      </c>
      <c r="E15" s="188"/>
      <c r="F15" s="188"/>
      <c r="G15" s="188"/>
      <c r="H15" s="188"/>
      <c r="I15" s="188"/>
      <c r="J15" s="108">
        <f>SINTÉTICO!I40</f>
        <v>131779.14000000001</v>
      </c>
      <c r="K15" s="75">
        <f t="shared" si="0"/>
        <v>0.17838616698702975</v>
      </c>
    </row>
    <row r="16" spans="1:11" s="95" customFormat="1" ht="24" customHeight="1" x14ac:dyDescent="0.2">
      <c r="A16" s="190" t="s">
        <v>2050</v>
      </c>
      <c r="B16" s="190"/>
      <c r="C16" s="190"/>
      <c r="D16" s="188" t="s">
        <v>1864</v>
      </c>
      <c r="E16" s="188"/>
      <c r="F16" s="188"/>
      <c r="G16" s="188"/>
      <c r="H16" s="188"/>
      <c r="I16" s="188"/>
      <c r="J16" s="108">
        <f>SUM(J17:J20)</f>
        <v>31136.76</v>
      </c>
      <c r="K16" s="75">
        <f t="shared" si="0"/>
        <v>4.2149062960913752E-2</v>
      </c>
    </row>
    <row r="17" spans="1:11" s="95" customFormat="1" ht="24" customHeight="1" x14ac:dyDescent="0.2">
      <c r="A17" s="190" t="s">
        <v>2039</v>
      </c>
      <c r="B17" s="190"/>
      <c r="C17" s="190"/>
      <c r="D17" s="188" t="s">
        <v>1866</v>
      </c>
      <c r="E17" s="188"/>
      <c r="F17" s="188"/>
      <c r="G17" s="188"/>
      <c r="H17" s="188"/>
      <c r="I17" s="188"/>
      <c r="J17" s="108">
        <v>6099.71</v>
      </c>
      <c r="K17" s="75">
        <f t="shared" si="0"/>
        <v>8.2570267694299353E-3</v>
      </c>
    </row>
    <row r="18" spans="1:11" s="95" customFormat="1" ht="24" customHeight="1" x14ac:dyDescent="0.2">
      <c r="A18" s="190" t="s">
        <v>2040</v>
      </c>
      <c r="B18" s="190"/>
      <c r="C18" s="190"/>
      <c r="D18" s="188" t="s">
        <v>1880</v>
      </c>
      <c r="E18" s="188"/>
      <c r="F18" s="188"/>
      <c r="G18" s="188"/>
      <c r="H18" s="188"/>
      <c r="I18" s="188"/>
      <c r="J18" s="108">
        <v>5454.27</v>
      </c>
      <c r="K18" s="75">
        <f t="shared" si="0"/>
        <v>7.3833105832406152E-3</v>
      </c>
    </row>
    <row r="19" spans="1:11" s="95" customFormat="1" ht="24" customHeight="1" x14ac:dyDescent="0.2">
      <c r="A19" s="190" t="s">
        <v>2041</v>
      </c>
      <c r="B19" s="190"/>
      <c r="C19" s="190"/>
      <c r="D19" s="188" t="s">
        <v>288</v>
      </c>
      <c r="E19" s="188"/>
      <c r="F19" s="188"/>
      <c r="G19" s="188"/>
      <c r="H19" s="188"/>
      <c r="I19" s="188"/>
      <c r="J19" s="108">
        <v>8143.39</v>
      </c>
      <c r="K19" s="75">
        <f t="shared" si="0"/>
        <v>1.1023505908298597E-2</v>
      </c>
    </row>
    <row r="20" spans="1:11" s="95" customFormat="1" ht="24" customHeight="1" x14ac:dyDescent="0.2">
      <c r="A20" s="190" t="s">
        <v>2042</v>
      </c>
      <c r="B20" s="190"/>
      <c r="C20" s="190"/>
      <c r="D20" s="188" t="s">
        <v>1927</v>
      </c>
      <c r="E20" s="188"/>
      <c r="F20" s="188"/>
      <c r="G20" s="188"/>
      <c r="H20" s="188"/>
      <c r="I20" s="188"/>
      <c r="J20" s="108">
        <v>11439.39</v>
      </c>
      <c r="K20" s="75">
        <f t="shared" si="0"/>
        <v>1.5485219699944604E-2</v>
      </c>
    </row>
    <row r="21" spans="1:11" s="95" customFormat="1" ht="24" customHeight="1" x14ac:dyDescent="0.2">
      <c r="A21" s="190" t="s">
        <v>2043</v>
      </c>
      <c r="B21" s="190" t="s">
        <v>2043</v>
      </c>
      <c r="C21" s="190"/>
      <c r="D21" s="188" t="s">
        <v>645</v>
      </c>
      <c r="E21" s="188"/>
      <c r="F21" s="188"/>
      <c r="G21" s="188"/>
      <c r="H21" s="188"/>
      <c r="I21" s="188"/>
      <c r="J21" s="108">
        <v>23164.240000000002</v>
      </c>
      <c r="K21" s="75">
        <f t="shared" si="0"/>
        <v>3.1356859551273694E-2</v>
      </c>
    </row>
    <row r="22" spans="1:11" s="95" customFormat="1" ht="24" customHeight="1" x14ac:dyDescent="0.2">
      <c r="A22" s="190" t="s">
        <v>2044</v>
      </c>
      <c r="B22" s="190" t="s">
        <v>2043</v>
      </c>
      <c r="C22" s="190"/>
      <c r="D22" s="188" t="s">
        <v>205</v>
      </c>
      <c r="E22" s="188"/>
      <c r="F22" s="188"/>
      <c r="G22" s="188"/>
      <c r="H22" s="188"/>
      <c r="I22" s="188"/>
      <c r="J22" s="108">
        <v>20298.39</v>
      </c>
      <c r="K22" s="75">
        <f t="shared" si="0"/>
        <v>2.7477429190294111E-2</v>
      </c>
    </row>
    <row r="23" spans="1:11" s="95" customFormat="1" ht="24" customHeight="1" x14ac:dyDescent="0.2">
      <c r="A23" s="190" t="s">
        <v>2045</v>
      </c>
      <c r="B23" s="190" t="s">
        <v>2043</v>
      </c>
      <c r="C23" s="190"/>
      <c r="D23" s="188" t="s">
        <v>1959</v>
      </c>
      <c r="E23" s="188"/>
      <c r="F23" s="188"/>
      <c r="G23" s="188"/>
      <c r="H23" s="188"/>
      <c r="I23" s="188"/>
      <c r="J23" s="108">
        <v>7053.16</v>
      </c>
      <c r="K23" s="75">
        <f t="shared" si="0"/>
        <v>9.5476884850382131E-3</v>
      </c>
    </row>
    <row r="24" spans="1:11" s="95" customFormat="1" ht="24" customHeight="1" x14ac:dyDescent="0.2">
      <c r="A24" s="190" t="s">
        <v>2046</v>
      </c>
      <c r="B24" s="190" t="s">
        <v>2043</v>
      </c>
      <c r="C24" s="190"/>
      <c r="D24" s="188" t="s">
        <v>1976</v>
      </c>
      <c r="E24" s="188"/>
      <c r="F24" s="188"/>
      <c r="G24" s="188"/>
      <c r="H24" s="188"/>
      <c r="I24" s="188"/>
      <c r="J24" s="108">
        <v>107224.21</v>
      </c>
      <c r="K24" s="75">
        <f t="shared" si="0"/>
        <v>0.14514676473159821</v>
      </c>
    </row>
    <row r="25" spans="1:11" s="95" customFormat="1" ht="24" customHeight="1" x14ac:dyDescent="0.2">
      <c r="A25" s="190" t="s">
        <v>2047</v>
      </c>
      <c r="B25" s="190" t="s">
        <v>2043</v>
      </c>
      <c r="C25" s="190"/>
      <c r="D25" s="188" t="s">
        <v>625</v>
      </c>
      <c r="E25" s="188"/>
      <c r="F25" s="188"/>
      <c r="G25" s="188"/>
      <c r="H25" s="188"/>
      <c r="I25" s="188"/>
      <c r="J25" s="108">
        <v>178082.19</v>
      </c>
      <c r="K25" s="75">
        <f t="shared" si="0"/>
        <v>0.24106546212667615</v>
      </c>
    </row>
    <row r="26" spans="1:11" s="95" customFormat="1" ht="24" customHeight="1" x14ac:dyDescent="0.2">
      <c r="A26" s="190" t="s">
        <v>2048</v>
      </c>
      <c r="B26" s="190" t="s">
        <v>2043</v>
      </c>
      <c r="C26" s="190"/>
      <c r="D26" s="188" t="s">
        <v>2016</v>
      </c>
      <c r="E26" s="188"/>
      <c r="F26" s="188"/>
      <c r="G26" s="188"/>
      <c r="H26" s="188"/>
      <c r="I26" s="188"/>
      <c r="J26" s="108">
        <v>76217.11</v>
      </c>
      <c r="K26" s="75">
        <f t="shared" si="0"/>
        <v>0.10317321931019442</v>
      </c>
    </row>
    <row r="27" spans="1:11" s="95" customFormat="1" ht="24" customHeight="1" x14ac:dyDescent="0.2">
      <c r="A27" s="190">
        <v>4</v>
      </c>
      <c r="B27" s="190">
        <v>4</v>
      </c>
      <c r="C27" s="190"/>
      <c r="D27" s="188" t="s">
        <v>2027</v>
      </c>
      <c r="E27" s="188"/>
      <c r="F27" s="188"/>
      <c r="G27" s="188"/>
      <c r="H27" s="188"/>
      <c r="I27" s="188"/>
      <c r="J27" s="108">
        <v>11301.48</v>
      </c>
      <c r="K27" s="75">
        <f t="shared" si="0"/>
        <v>1.5298534339202523E-2</v>
      </c>
    </row>
    <row r="28" spans="1:11" ht="15" thickBot="1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107"/>
      <c r="K28" s="76"/>
    </row>
    <row r="29" spans="1:11" x14ac:dyDescent="0.2">
      <c r="A29" s="201"/>
      <c r="B29" s="201"/>
      <c r="C29" s="201"/>
      <c r="D29" s="109"/>
      <c r="E29" s="110"/>
      <c r="F29" s="110"/>
      <c r="G29" s="202" t="s">
        <v>654</v>
      </c>
      <c r="H29" s="201"/>
      <c r="I29" s="153">
        <v>569317.09</v>
      </c>
      <c r="J29" s="154"/>
      <c r="K29" s="154"/>
    </row>
    <row r="30" spans="1:11" x14ac:dyDescent="0.2">
      <c r="A30" s="203"/>
      <c r="B30" s="203"/>
      <c r="C30" s="203"/>
      <c r="D30" s="87"/>
      <c r="E30" s="111"/>
      <c r="F30" s="111"/>
      <c r="G30" s="205" t="s">
        <v>655</v>
      </c>
      <c r="H30" s="203"/>
      <c r="I30" s="153">
        <v>169412.5</v>
      </c>
      <c r="J30" s="154"/>
      <c r="K30" s="154"/>
    </row>
    <row r="31" spans="1:11" ht="15" thickBot="1" x14ac:dyDescent="0.25">
      <c r="A31" s="199"/>
      <c r="B31" s="199"/>
      <c r="C31" s="199"/>
      <c r="D31" s="77"/>
      <c r="E31" s="96"/>
      <c r="F31" s="96"/>
      <c r="G31" s="200" t="s">
        <v>656</v>
      </c>
      <c r="H31" s="199"/>
      <c r="I31" s="149">
        <f>SUM(J8+J9+J10+J27)</f>
        <v>738729.59</v>
      </c>
      <c r="J31" s="150"/>
      <c r="K31" s="150"/>
    </row>
    <row r="32" spans="1:11" ht="15" customHeight="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15" customHeigh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54.75" customHeight="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ht="24.95" customHeight="1" x14ac:dyDescent="0.2">
      <c r="A35" s="183"/>
      <c r="B35" s="184"/>
      <c r="C35" s="184"/>
      <c r="D35" s="184"/>
      <c r="E35" s="184"/>
      <c r="F35" s="184"/>
      <c r="G35" s="184"/>
      <c r="H35" s="184"/>
      <c r="I35" s="184"/>
      <c r="J35" s="184"/>
      <c r="K35" s="184"/>
    </row>
    <row r="36" spans="1:11" x14ac:dyDescent="0.2">
      <c r="D36" s="145"/>
      <c r="E36" s="145"/>
      <c r="F36" s="145"/>
      <c r="G36" s="145"/>
      <c r="H36" s="145"/>
      <c r="I36" s="145"/>
      <c r="J36" s="145"/>
    </row>
    <row r="37" spans="1:11" ht="18" customHeight="1" x14ac:dyDescent="0.25">
      <c r="D37" s="144" t="s">
        <v>2032</v>
      </c>
      <c r="E37" s="144"/>
      <c r="F37" s="144"/>
      <c r="G37" s="144"/>
      <c r="H37" s="144"/>
      <c r="I37" s="144"/>
      <c r="J37" s="144"/>
    </row>
    <row r="38" spans="1:11" ht="18" customHeight="1" x14ac:dyDescent="0.2">
      <c r="D38" s="204" t="s">
        <v>661</v>
      </c>
      <c r="E38" s="204"/>
      <c r="F38" s="204"/>
      <c r="G38" s="204"/>
      <c r="H38" s="204"/>
      <c r="I38" s="204"/>
      <c r="J38" s="204"/>
    </row>
    <row r="39" spans="1:11" ht="18" customHeight="1" x14ac:dyDescent="0.2">
      <c r="D39" s="204" t="s">
        <v>2033</v>
      </c>
      <c r="E39" s="204"/>
      <c r="F39" s="204"/>
      <c r="G39" s="204"/>
      <c r="H39" s="204"/>
      <c r="I39" s="204"/>
      <c r="J39" s="204"/>
    </row>
  </sheetData>
  <mergeCells count="67">
    <mergeCell ref="I30:K30"/>
    <mergeCell ref="A18:C18"/>
    <mergeCell ref="D18:I18"/>
    <mergeCell ref="A19:C19"/>
    <mergeCell ref="D19:I19"/>
    <mergeCell ref="A20:C20"/>
    <mergeCell ref="D20:I20"/>
    <mergeCell ref="D37:J37"/>
    <mergeCell ref="D38:J38"/>
    <mergeCell ref="D39:J39"/>
    <mergeCell ref="D36:J36"/>
    <mergeCell ref="A35:K35"/>
    <mergeCell ref="I3:K3"/>
    <mergeCell ref="D1:K2"/>
    <mergeCell ref="A31:C31"/>
    <mergeCell ref="G31:H31"/>
    <mergeCell ref="I31:K31"/>
    <mergeCell ref="A2:C2"/>
    <mergeCell ref="A3:C4"/>
    <mergeCell ref="D3:D4"/>
    <mergeCell ref="E3:F3"/>
    <mergeCell ref="G3:H3"/>
    <mergeCell ref="A27:C27"/>
    <mergeCell ref="A29:C29"/>
    <mergeCell ref="G29:H29"/>
    <mergeCell ref="I29:K29"/>
    <mergeCell ref="A30:C30"/>
    <mergeCell ref="G30:H30"/>
    <mergeCell ref="A15:C15"/>
    <mergeCell ref="D15:I15"/>
    <mergeCell ref="A17:C17"/>
    <mergeCell ref="D17:I17"/>
    <mergeCell ref="A11:C11"/>
    <mergeCell ref="D11:I11"/>
    <mergeCell ref="A12:C12"/>
    <mergeCell ref="D12:I12"/>
    <mergeCell ref="A13:C13"/>
    <mergeCell ref="D13:I13"/>
    <mergeCell ref="A14:C14"/>
    <mergeCell ref="D14:I14"/>
    <mergeCell ref="A8:C8"/>
    <mergeCell ref="D8:I8"/>
    <mergeCell ref="A9:C9"/>
    <mergeCell ref="D9:I9"/>
    <mergeCell ref="A10:C10"/>
    <mergeCell ref="D10:I10"/>
    <mergeCell ref="A6:K6"/>
    <mergeCell ref="A7:C7"/>
    <mergeCell ref="D7:I7"/>
    <mergeCell ref="E4:F4"/>
    <mergeCell ref="G4:H4"/>
    <mergeCell ref="D26:I26"/>
    <mergeCell ref="D27:I27"/>
    <mergeCell ref="I4:K4"/>
    <mergeCell ref="A16:C16"/>
    <mergeCell ref="D16:I16"/>
    <mergeCell ref="A21:C21"/>
    <mergeCell ref="A22:C22"/>
    <mergeCell ref="A23:C23"/>
    <mergeCell ref="A24:C24"/>
    <mergeCell ref="A25:C25"/>
    <mergeCell ref="A26:C26"/>
    <mergeCell ref="D21:I21"/>
    <mergeCell ref="D22:I22"/>
    <mergeCell ref="D23:I23"/>
    <mergeCell ref="D24:I24"/>
    <mergeCell ref="D25:I25"/>
  </mergeCells>
  <phoneticPr fontId="23" type="noConversion"/>
  <pageMargins left="0.5" right="0.5" top="1" bottom="1" header="0.5" footer="0.5"/>
  <pageSetup paperSize="9" scale="42" fitToHeight="0" orientation="portrait" horizontalDpi="360" verticalDpi="360" r:id="rId1"/>
  <headerFooter>
    <oddHeader>&amp;L &amp;CPREFEITURA MUNICIPAL DE ITUPIRANGA
CNPJ: 05.077.102/0001-29 &amp;R</oddHeader>
    <oddFooter>&amp;L &amp;CAv. 14 de Julho, Nº 12, Centro. CEP: 68.580-000  - Itupiranga / PA &amp;R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82C9E-7551-44BD-AA67-2A880B9D5099}">
  <sheetPr>
    <pageSetUpPr fitToPage="1"/>
  </sheetPr>
  <dimension ref="A1:K2722"/>
  <sheetViews>
    <sheetView showOutlineSymbols="0" showWhiteSpace="0" view="pageBreakPreview" topLeftCell="A2706" zoomScale="60" zoomScaleNormal="60" workbookViewId="0">
      <selection activeCell="J2717" sqref="J2717"/>
    </sheetView>
  </sheetViews>
  <sheetFormatPr defaultRowHeight="14.25" x14ac:dyDescent="0.2"/>
  <cols>
    <col min="1" max="2" width="11.625" style="49" customWidth="1"/>
    <col min="3" max="3" width="8.375" style="49" customWidth="1"/>
    <col min="4" max="4" width="60.625" customWidth="1"/>
    <col min="5" max="6" width="15.625" style="49" customWidth="1"/>
    <col min="7" max="7" width="7.125" style="49" customWidth="1"/>
    <col min="8" max="10" width="11.625" style="49" customWidth="1"/>
  </cols>
  <sheetData>
    <row r="1" spans="1:11" ht="50.25" customHeight="1" x14ac:dyDescent="0.2">
      <c r="A1" s="83"/>
      <c r="B1" s="84"/>
      <c r="C1" s="85"/>
      <c r="D1" s="137" t="s">
        <v>657</v>
      </c>
      <c r="E1" s="137"/>
      <c r="F1" s="137"/>
      <c r="G1" s="137"/>
      <c r="H1" s="137"/>
      <c r="I1" s="137"/>
      <c r="J1" s="138"/>
    </row>
    <row r="2" spans="1:11" ht="3.75" customHeight="1" x14ac:dyDescent="0.2">
      <c r="A2" s="141"/>
      <c r="B2" s="142"/>
      <c r="C2" s="143"/>
      <c r="D2" s="139"/>
      <c r="E2" s="139"/>
      <c r="F2" s="139"/>
      <c r="G2" s="139"/>
      <c r="H2" s="139"/>
      <c r="I2" s="139"/>
      <c r="J2" s="140"/>
    </row>
    <row r="3" spans="1:11" ht="24" customHeight="1" x14ac:dyDescent="0.2">
      <c r="A3" s="164" t="s">
        <v>659</v>
      </c>
      <c r="B3" s="165"/>
      <c r="C3" s="165"/>
      <c r="D3" s="168" t="s">
        <v>1740</v>
      </c>
      <c r="E3" s="155" t="s">
        <v>0</v>
      </c>
      <c r="F3" s="155"/>
      <c r="G3" s="156" t="s">
        <v>1</v>
      </c>
      <c r="H3" s="155"/>
      <c r="I3" s="156" t="s">
        <v>2</v>
      </c>
      <c r="J3" s="157"/>
    </row>
    <row r="4" spans="1:11" ht="69.95" customHeight="1" thickBot="1" x14ac:dyDescent="0.25">
      <c r="A4" s="166"/>
      <c r="B4" s="167"/>
      <c r="C4" s="167"/>
      <c r="D4" s="169"/>
      <c r="E4" s="158" t="s">
        <v>1741</v>
      </c>
      <c r="F4" s="159"/>
      <c r="G4" s="160">
        <v>0.29780000000000001</v>
      </c>
      <c r="H4" s="159"/>
      <c r="I4" s="161" t="s">
        <v>2030</v>
      </c>
      <c r="J4" s="162"/>
    </row>
    <row r="5" spans="1:11" ht="12" customHeight="1" thickBot="1" x14ac:dyDescent="0.25">
      <c r="A5" s="86"/>
      <c r="B5" s="86"/>
      <c r="C5" s="86"/>
      <c r="D5" s="19"/>
      <c r="E5" s="86"/>
      <c r="F5" s="86"/>
      <c r="G5" s="86"/>
      <c r="H5" s="86"/>
      <c r="I5" s="86"/>
      <c r="J5" s="86"/>
    </row>
    <row r="6" spans="1:11" ht="30" customHeight="1" thickBot="1" x14ac:dyDescent="0.25">
      <c r="A6" s="217" t="s">
        <v>1727</v>
      </c>
      <c r="B6" s="218"/>
      <c r="C6" s="218"/>
      <c r="D6" s="218"/>
      <c r="E6" s="218"/>
      <c r="F6" s="218"/>
      <c r="G6" s="218"/>
      <c r="H6" s="218"/>
      <c r="I6" s="218"/>
      <c r="J6" s="218"/>
    </row>
    <row r="7" spans="1:11" ht="27.95" customHeight="1" x14ac:dyDescent="0.2">
      <c r="A7" s="219" t="s">
        <v>1728</v>
      </c>
      <c r="B7" s="220"/>
      <c r="C7" s="220"/>
      <c r="D7" s="220"/>
      <c r="E7" s="220"/>
      <c r="F7" s="220"/>
      <c r="G7" s="220"/>
      <c r="H7" s="220"/>
      <c r="I7" s="220"/>
      <c r="J7" s="220"/>
    </row>
    <row r="8" spans="1:11" ht="15" x14ac:dyDescent="0.2">
      <c r="A8" s="98" t="s">
        <v>18</v>
      </c>
      <c r="B8" s="99" t="s">
        <v>7</v>
      </c>
      <c r="C8" s="98" t="s">
        <v>8</v>
      </c>
      <c r="D8" s="98" t="s">
        <v>9</v>
      </c>
      <c r="E8" s="213" t="s">
        <v>663</v>
      </c>
      <c r="F8" s="213"/>
      <c r="G8" s="114" t="s">
        <v>10</v>
      </c>
      <c r="H8" s="99" t="s">
        <v>11</v>
      </c>
      <c r="I8" s="99" t="s">
        <v>12</v>
      </c>
      <c r="J8" s="99" t="s">
        <v>14</v>
      </c>
      <c r="K8" s="95"/>
    </row>
    <row r="9" spans="1:11" x14ac:dyDescent="0.2">
      <c r="A9" s="101" t="s">
        <v>664</v>
      </c>
      <c r="B9" s="102" t="s">
        <v>1742</v>
      </c>
      <c r="C9" s="101" t="s">
        <v>25</v>
      </c>
      <c r="D9" s="101" t="s">
        <v>1743</v>
      </c>
      <c r="E9" s="208" t="s">
        <v>693</v>
      </c>
      <c r="F9" s="208"/>
      <c r="G9" s="103" t="s">
        <v>22</v>
      </c>
      <c r="H9" s="115">
        <v>1</v>
      </c>
      <c r="I9" s="104">
        <v>174.54</v>
      </c>
      <c r="J9" s="104">
        <v>174.54</v>
      </c>
      <c r="K9" s="95"/>
    </row>
    <row r="10" spans="1:11" ht="25.5" x14ac:dyDescent="0.2">
      <c r="A10" s="27" t="s">
        <v>666</v>
      </c>
      <c r="B10" s="116" t="s">
        <v>696</v>
      </c>
      <c r="C10" s="27" t="s">
        <v>25</v>
      </c>
      <c r="D10" s="27" t="s">
        <v>675</v>
      </c>
      <c r="E10" s="209" t="s">
        <v>693</v>
      </c>
      <c r="F10" s="209"/>
      <c r="G10" s="117" t="s">
        <v>673</v>
      </c>
      <c r="H10" s="118">
        <v>0.4</v>
      </c>
      <c r="I10" s="119">
        <v>16.010000000000002</v>
      </c>
      <c r="J10" s="119">
        <v>6.4</v>
      </c>
      <c r="K10" s="95"/>
    </row>
    <row r="11" spans="1:11" ht="25.5" x14ac:dyDescent="0.2">
      <c r="A11" s="27" t="s">
        <v>666</v>
      </c>
      <c r="B11" s="116" t="s">
        <v>694</v>
      </c>
      <c r="C11" s="27" t="s">
        <v>25</v>
      </c>
      <c r="D11" s="27" t="s">
        <v>695</v>
      </c>
      <c r="E11" s="209" t="s">
        <v>693</v>
      </c>
      <c r="F11" s="209"/>
      <c r="G11" s="117" t="s">
        <v>673</v>
      </c>
      <c r="H11" s="118">
        <v>0.4</v>
      </c>
      <c r="I11" s="119">
        <v>20.03</v>
      </c>
      <c r="J11" s="119">
        <v>8.01</v>
      </c>
      <c r="K11" s="95"/>
    </row>
    <row r="12" spans="1:11" x14ac:dyDescent="0.2">
      <c r="A12" s="28" t="s">
        <v>676</v>
      </c>
      <c r="B12" s="120" t="s">
        <v>701</v>
      </c>
      <c r="C12" s="28" t="s">
        <v>25</v>
      </c>
      <c r="D12" s="28" t="s">
        <v>702</v>
      </c>
      <c r="E12" s="206" t="s">
        <v>679</v>
      </c>
      <c r="F12" s="206"/>
      <c r="G12" s="121" t="s">
        <v>703</v>
      </c>
      <c r="H12" s="122">
        <v>0.41</v>
      </c>
      <c r="I12" s="123">
        <v>150</v>
      </c>
      <c r="J12" s="123">
        <v>61.5</v>
      </c>
      <c r="K12" s="95"/>
    </row>
    <row r="13" spans="1:11" x14ac:dyDescent="0.2">
      <c r="A13" s="28" t="s">
        <v>676</v>
      </c>
      <c r="B13" s="120" t="s">
        <v>2053</v>
      </c>
      <c r="C13" s="28" t="s">
        <v>25</v>
      </c>
      <c r="D13" s="28" t="s">
        <v>2054</v>
      </c>
      <c r="E13" s="206" t="s">
        <v>679</v>
      </c>
      <c r="F13" s="206"/>
      <c r="G13" s="121" t="s">
        <v>22</v>
      </c>
      <c r="H13" s="122">
        <v>1</v>
      </c>
      <c r="I13" s="123">
        <v>97</v>
      </c>
      <c r="J13" s="123">
        <v>97</v>
      </c>
      <c r="K13" s="95"/>
    </row>
    <row r="14" spans="1:11" x14ac:dyDescent="0.2">
      <c r="A14" s="28" t="s">
        <v>676</v>
      </c>
      <c r="B14" s="120" t="s">
        <v>2055</v>
      </c>
      <c r="C14" s="28" t="s">
        <v>25</v>
      </c>
      <c r="D14" s="28" t="s">
        <v>2056</v>
      </c>
      <c r="E14" s="206" t="s">
        <v>679</v>
      </c>
      <c r="F14" s="206"/>
      <c r="G14" s="121" t="s">
        <v>107</v>
      </c>
      <c r="H14" s="122">
        <v>0.1</v>
      </c>
      <c r="I14" s="123">
        <v>16.39</v>
      </c>
      <c r="J14" s="123">
        <v>1.63</v>
      </c>
      <c r="K14" s="95"/>
    </row>
    <row r="15" spans="1:11" ht="25.5" x14ac:dyDescent="0.2">
      <c r="A15" s="29"/>
      <c r="B15" s="29"/>
      <c r="C15" s="29"/>
      <c r="D15" s="29"/>
      <c r="E15" s="29" t="s">
        <v>686</v>
      </c>
      <c r="F15" s="124">
        <v>5.4139108171538295</v>
      </c>
      <c r="G15" s="29" t="s">
        <v>687</v>
      </c>
      <c r="H15" s="124">
        <v>4.74</v>
      </c>
      <c r="I15" s="29" t="s">
        <v>688</v>
      </c>
      <c r="J15" s="124">
        <v>10.15</v>
      </c>
      <c r="K15" s="95"/>
    </row>
    <row r="16" spans="1:11" ht="15" thickBot="1" x14ac:dyDescent="0.25">
      <c r="A16" s="29"/>
      <c r="B16" s="29"/>
      <c r="C16" s="29"/>
      <c r="D16" s="29"/>
      <c r="E16" s="29" t="s">
        <v>689</v>
      </c>
      <c r="F16" s="124">
        <v>51.97</v>
      </c>
      <c r="G16" s="29"/>
      <c r="H16" s="207" t="s">
        <v>690</v>
      </c>
      <c r="I16" s="207"/>
      <c r="J16" s="124">
        <v>226.51</v>
      </c>
      <c r="K16" s="95"/>
    </row>
    <row r="17" spans="1:11" ht="15" thickTop="1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95"/>
    </row>
    <row r="18" spans="1:11" ht="15" x14ac:dyDescent="0.2">
      <c r="A18" s="98" t="s">
        <v>23</v>
      </c>
      <c r="B18" s="99" t="s">
        <v>7</v>
      </c>
      <c r="C18" s="98" t="s">
        <v>8</v>
      </c>
      <c r="D18" s="98" t="s">
        <v>9</v>
      </c>
      <c r="E18" s="213" t="s">
        <v>663</v>
      </c>
      <c r="F18" s="213"/>
      <c r="G18" s="114" t="s">
        <v>10</v>
      </c>
      <c r="H18" s="99" t="s">
        <v>11</v>
      </c>
      <c r="I18" s="99" t="s">
        <v>12</v>
      </c>
      <c r="J18" s="99" t="s">
        <v>14</v>
      </c>
      <c r="K18" s="95"/>
    </row>
    <row r="19" spans="1:11" x14ac:dyDescent="0.2">
      <c r="A19" s="101" t="s">
        <v>664</v>
      </c>
      <c r="B19" s="102" t="s">
        <v>1744</v>
      </c>
      <c r="C19" s="101" t="s">
        <v>25</v>
      </c>
      <c r="D19" s="101" t="s">
        <v>1745</v>
      </c>
      <c r="E19" s="208" t="s">
        <v>693</v>
      </c>
      <c r="F19" s="208"/>
      <c r="G19" s="103" t="s">
        <v>22</v>
      </c>
      <c r="H19" s="115">
        <v>1</v>
      </c>
      <c r="I19" s="104">
        <v>528.61</v>
      </c>
      <c r="J19" s="104">
        <v>528.61</v>
      </c>
      <c r="K19" s="95"/>
    </row>
    <row r="20" spans="1:11" ht="25.5" x14ac:dyDescent="0.2">
      <c r="A20" s="27" t="s">
        <v>666</v>
      </c>
      <c r="B20" s="116" t="s">
        <v>696</v>
      </c>
      <c r="C20" s="27" t="s">
        <v>25</v>
      </c>
      <c r="D20" s="27" t="s">
        <v>675</v>
      </c>
      <c r="E20" s="209" t="s">
        <v>693</v>
      </c>
      <c r="F20" s="209"/>
      <c r="G20" s="117" t="s">
        <v>673</v>
      </c>
      <c r="H20" s="118">
        <v>6</v>
      </c>
      <c r="I20" s="119">
        <v>16.010000000000002</v>
      </c>
      <c r="J20" s="119">
        <v>96.06</v>
      </c>
      <c r="K20" s="95"/>
    </row>
    <row r="21" spans="1:11" ht="25.5" x14ac:dyDescent="0.2">
      <c r="A21" s="27" t="s">
        <v>666</v>
      </c>
      <c r="B21" s="116" t="s">
        <v>694</v>
      </c>
      <c r="C21" s="27" t="s">
        <v>25</v>
      </c>
      <c r="D21" s="27" t="s">
        <v>695</v>
      </c>
      <c r="E21" s="209" t="s">
        <v>693</v>
      </c>
      <c r="F21" s="209"/>
      <c r="G21" s="117" t="s">
        <v>673</v>
      </c>
      <c r="H21" s="118">
        <v>3</v>
      </c>
      <c r="I21" s="119">
        <v>20.03</v>
      </c>
      <c r="J21" s="119">
        <v>60.09</v>
      </c>
      <c r="K21" s="95"/>
    </row>
    <row r="22" spans="1:11" ht="25.5" x14ac:dyDescent="0.2">
      <c r="A22" s="27" t="s">
        <v>666</v>
      </c>
      <c r="B22" s="116" t="s">
        <v>2057</v>
      </c>
      <c r="C22" s="27" t="s">
        <v>25</v>
      </c>
      <c r="D22" s="27" t="s">
        <v>2058</v>
      </c>
      <c r="E22" s="209" t="s">
        <v>693</v>
      </c>
      <c r="F22" s="209"/>
      <c r="G22" s="117" t="s">
        <v>1811</v>
      </c>
      <c r="H22" s="118">
        <v>0.15</v>
      </c>
      <c r="I22" s="119">
        <v>221.04</v>
      </c>
      <c r="J22" s="119">
        <v>33.15</v>
      </c>
      <c r="K22" s="95"/>
    </row>
    <row r="23" spans="1:11" ht="25.5" x14ac:dyDescent="0.2">
      <c r="A23" s="27" t="s">
        <v>666</v>
      </c>
      <c r="B23" s="116" t="s">
        <v>2059</v>
      </c>
      <c r="C23" s="27" t="s">
        <v>25</v>
      </c>
      <c r="D23" s="27" t="s">
        <v>2060</v>
      </c>
      <c r="E23" s="209" t="s">
        <v>693</v>
      </c>
      <c r="F23" s="209"/>
      <c r="G23" s="117" t="s">
        <v>211</v>
      </c>
      <c r="H23" s="118">
        <v>2.5000000000000001E-2</v>
      </c>
      <c r="I23" s="119">
        <v>63.58</v>
      </c>
      <c r="J23" s="119">
        <v>1.58</v>
      </c>
      <c r="K23" s="95"/>
    </row>
    <row r="24" spans="1:11" ht="25.5" x14ac:dyDescent="0.2">
      <c r="A24" s="27" t="s">
        <v>666</v>
      </c>
      <c r="B24" s="116" t="s">
        <v>1868</v>
      </c>
      <c r="C24" s="27" t="s">
        <v>25</v>
      </c>
      <c r="D24" s="27" t="s">
        <v>1869</v>
      </c>
      <c r="E24" s="209" t="s">
        <v>693</v>
      </c>
      <c r="F24" s="209"/>
      <c r="G24" s="117" t="s">
        <v>1811</v>
      </c>
      <c r="H24" s="118">
        <v>0.15</v>
      </c>
      <c r="I24" s="119">
        <v>449.54</v>
      </c>
      <c r="J24" s="119">
        <v>67.430000000000007</v>
      </c>
      <c r="K24" s="95"/>
    </row>
    <row r="25" spans="1:11" ht="25.5" x14ac:dyDescent="0.2">
      <c r="A25" s="27" t="s">
        <v>666</v>
      </c>
      <c r="B25" s="116" t="s">
        <v>2061</v>
      </c>
      <c r="C25" s="27" t="s">
        <v>25</v>
      </c>
      <c r="D25" s="27" t="s">
        <v>2062</v>
      </c>
      <c r="E25" s="209" t="s">
        <v>693</v>
      </c>
      <c r="F25" s="209"/>
      <c r="G25" s="117" t="s">
        <v>211</v>
      </c>
      <c r="H25" s="118">
        <v>0.05</v>
      </c>
      <c r="I25" s="119">
        <v>584.78</v>
      </c>
      <c r="J25" s="119">
        <v>29.23</v>
      </c>
      <c r="K25" s="95"/>
    </row>
    <row r="26" spans="1:11" ht="25.5" x14ac:dyDescent="0.2">
      <c r="A26" s="27" t="s">
        <v>666</v>
      </c>
      <c r="B26" s="116" t="s">
        <v>2063</v>
      </c>
      <c r="C26" s="27" t="s">
        <v>25</v>
      </c>
      <c r="D26" s="27" t="s">
        <v>2064</v>
      </c>
      <c r="E26" s="209" t="s">
        <v>693</v>
      </c>
      <c r="F26" s="209"/>
      <c r="G26" s="117" t="s">
        <v>211</v>
      </c>
      <c r="H26" s="118">
        <v>0.125</v>
      </c>
      <c r="I26" s="119">
        <v>19.25</v>
      </c>
      <c r="J26" s="119">
        <v>2.4</v>
      </c>
      <c r="K26" s="95"/>
    </row>
    <row r="27" spans="1:11" ht="25.5" x14ac:dyDescent="0.2">
      <c r="A27" s="27" t="s">
        <v>666</v>
      </c>
      <c r="B27" s="116" t="s">
        <v>2065</v>
      </c>
      <c r="C27" s="27" t="s">
        <v>25</v>
      </c>
      <c r="D27" s="27" t="s">
        <v>2066</v>
      </c>
      <c r="E27" s="209" t="s">
        <v>693</v>
      </c>
      <c r="F27" s="209"/>
      <c r="G27" s="117" t="s">
        <v>92</v>
      </c>
      <c r="H27" s="118">
        <v>0.15</v>
      </c>
      <c r="I27" s="119">
        <v>29.72</v>
      </c>
      <c r="J27" s="119">
        <v>4.45</v>
      </c>
      <c r="K27" s="95"/>
    </row>
    <row r="28" spans="1:11" ht="25.5" x14ac:dyDescent="0.2">
      <c r="A28" s="27" t="s">
        <v>666</v>
      </c>
      <c r="B28" s="116" t="s">
        <v>2067</v>
      </c>
      <c r="C28" s="27" t="s">
        <v>25</v>
      </c>
      <c r="D28" s="27" t="s">
        <v>2068</v>
      </c>
      <c r="E28" s="209" t="s">
        <v>693</v>
      </c>
      <c r="F28" s="209"/>
      <c r="G28" s="117" t="s">
        <v>92</v>
      </c>
      <c r="H28" s="118">
        <v>0.15</v>
      </c>
      <c r="I28" s="119">
        <v>36</v>
      </c>
      <c r="J28" s="119">
        <v>5.4</v>
      </c>
      <c r="K28" s="95"/>
    </row>
    <row r="29" spans="1:11" ht="25.5" x14ac:dyDescent="0.2">
      <c r="A29" s="27" t="s">
        <v>666</v>
      </c>
      <c r="B29" s="116" t="s">
        <v>2069</v>
      </c>
      <c r="C29" s="27" t="s">
        <v>25</v>
      </c>
      <c r="D29" s="27" t="s">
        <v>2070</v>
      </c>
      <c r="E29" s="209" t="s">
        <v>693</v>
      </c>
      <c r="F29" s="209"/>
      <c r="G29" s="117" t="s">
        <v>211</v>
      </c>
      <c r="H29" s="118">
        <v>0.05</v>
      </c>
      <c r="I29" s="119">
        <v>400.12</v>
      </c>
      <c r="J29" s="119">
        <v>20</v>
      </c>
      <c r="K29" s="95"/>
    </row>
    <row r="30" spans="1:11" ht="25.5" x14ac:dyDescent="0.2">
      <c r="A30" s="27" t="s">
        <v>666</v>
      </c>
      <c r="B30" s="116" t="s">
        <v>2071</v>
      </c>
      <c r="C30" s="27" t="s">
        <v>25</v>
      </c>
      <c r="D30" s="27" t="s">
        <v>2072</v>
      </c>
      <c r="E30" s="209" t="s">
        <v>693</v>
      </c>
      <c r="F30" s="209"/>
      <c r="G30" s="117" t="s">
        <v>211</v>
      </c>
      <c r="H30" s="118">
        <v>0.05</v>
      </c>
      <c r="I30" s="119">
        <v>433.17</v>
      </c>
      <c r="J30" s="119">
        <v>21.65</v>
      </c>
      <c r="K30" s="95"/>
    </row>
    <row r="31" spans="1:11" ht="25.5" x14ac:dyDescent="0.2">
      <c r="A31" s="27" t="s">
        <v>666</v>
      </c>
      <c r="B31" s="116" t="s">
        <v>2073</v>
      </c>
      <c r="C31" s="27" t="s">
        <v>25</v>
      </c>
      <c r="D31" s="27" t="s">
        <v>2074</v>
      </c>
      <c r="E31" s="209" t="s">
        <v>693</v>
      </c>
      <c r="F31" s="209"/>
      <c r="G31" s="117" t="s">
        <v>211</v>
      </c>
      <c r="H31" s="118">
        <v>2.5000000000000001E-2</v>
      </c>
      <c r="I31" s="119">
        <v>1291.6400000000001</v>
      </c>
      <c r="J31" s="119">
        <v>32.29</v>
      </c>
      <c r="K31" s="95"/>
    </row>
    <row r="32" spans="1:11" ht="25.5" x14ac:dyDescent="0.2">
      <c r="A32" s="27" t="s">
        <v>666</v>
      </c>
      <c r="B32" s="116" t="s">
        <v>2075</v>
      </c>
      <c r="C32" s="27" t="s">
        <v>25</v>
      </c>
      <c r="D32" s="27" t="s">
        <v>2076</v>
      </c>
      <c r="E32" s="209" t="s">
        <v>693</v>
      </c>
      <c r="F32" s="209"/>
      <c r="G32" s="117" t="s">
        <v>211</v>
      </c>
      <c r="H32" s="118">
        <v>0.05</v>
      </c>
      <c r="I32" s="119">
        <v>28.42</v>
      </c>
      <c r="J32" s="119">
        <v>1.42</v>
      </c>
      <c r="K32" s="95"/>
    </row>
    <row r="33" spans="1:11" ht="25.5" x14ac:dyDescent="0.2">
      <c r="A33" s="27" t="s">
        <v>666</v>
      </c>
      <c r="B33" s="116" t="s">
        <v>2077</v>
      </c>
      <c r="C33" s="27" t="s">
        <v>25</v>
      </c>
      <c r="D33" s="27" t="s">
        <v>2078</v>
      </c>
      <c r="E33" s="209" t="s">
        <v>693</v>
      </c>
      <c r="F33" s="209"/>
      <c r="G33" s="117" t="s">
        <v>211</v>
      </c>
      <c r="H33" s="118">
        <v>2.5000000000000001E-2</v>
      </c>
      <c r="I33" s="119">
        <v>1389.33</v>
      </c>
      <c r="J33" s="119">
        <v>34.729999999999997</v>
      </c>
      <c r="K33" s="95"/>
    </row>
    <row r="34" spans="1:11" ht="25.5" x14ac:dyDescent="0.2">
      <c r="A34" s="27" t="s">
        <v>666</v>
      </c>
      <c r="B34" s="116" t="s">
        <v>1871</v>
      </c>
      <c r="C34" s="27" t="s">
        <v>25</v>
      </c>
      <c r="D34" s="27" t="s">
        <v>1872</v>
      </c>
      <c r="E34" s="209" t="s">
        <v>693</v>
      </c>
      <c r="F34" s="209"/>
      <c r="G34" s="117" t="s">
        <v>211</v>
      </c>
      <c r="H34" s="118">
        <v>0.05</v>
      </c>
      <c r="I34" s="119">
        <v>134.88999999999999</v>
      </c>
      <c r="J34" s="119">
        <v>6.74</v>
      </c>
      <c r="K34" s="95"/>
    </row>
    <row r="35" spans="1:11" x14ac:dyDescent="0.2">
      <c r="A35" s="28" t="s">
        <v>676</v>
      </c>
      <c r="B35" s="120" t="s">
        <v>728</v>
      </c>
      <c r="C35" s="28" t="s">
        <v>25</v>
      </c>
      <c r="D35" s="28" t="s">
        <v>729</v>
      </c>
      <c r="E35" s="206" t="s">
        <v>679</v>
      </c>
      <c r="F35" s="206"/>
      <c r="G35" s="121" t="s">
        <v>211</v>
      </c>
      <c r="H35" s="122">
        <v>0.82</v>
      </c>
      <c r="I35" s="123">
        <v>14.5</v>
      </c>
      <c r="J35" s="123">
        <v>11.89</v>
      </c>
      <c r="K35" s="95"/>
    </row>
    <row r="36" spans="1:11" x14ac:dyDescent="0.2">
      <c r="A36" s="28" t="s">
        <v>676</v>
      </c>
      <c r="B36" s="120" t="s">
        <v>720</v>
      </c>
      <c r="C36" s="28" t="s">
        <v>25</v>
      </c>
      <c r="D36" s="28" t="s">
        <v>721</v>
      </c>
      <c r="E36" s="206" t="s">
        <v>679</v>
      </c>
      <c r="F36" s="206"/>
      <c r="G36" s="121" t="s">
        <v>211</v>
      </c>
      <c r="H36" s="122">
        <v>0.04</v>
      </c>
      <c r="I36" s="123">
        <v>1.43</v>
      </c>
      <c r="J36" s="123">
        <v>0.05</v>
      </c>
      <c r="K36" s="95"/>
    </row>
    <row r="37" spans="1:11" x14ac:dyDescent="0.2">
      <c r="A37" s="28" t="s">
        <v>676</v>
      </c>
      <c r="B37" s="120" t="s">
        <v>712</v>
      </c>
      <c r="C37" s="28" t="s">
        <v>25</v>
      </c>
      <c r="D37" s="28" t="s">
        <v>713</v>
      </c>
      <c r="E37" s="206" t="s">
        <v>679</v>
      </c>
      <c r="F37" s="206"/>
      <c r="G37" s="121" t="s">
        <v>211</v>
      </c>
      <c r="H37" s="122">
        <v>0.5</v>
      </c>
      <c r="I37" s="123">
        <v>0.65</v>
      </c>
      <c r="J37" s="123">
        <v>0.32</v>
      </c>
      <c r="K37" s="95"/>
    </row>
    <row r="38" spans="1:11" x14ac:dyDescent="0.2">
      <c r="A38" s="28" t="s">
        <v>676</v>
      </c>
      <c r="B38" s="120" t="s">
        <v>722</v>
      </c>
      <c r="C38" s="28" t="s">
        <v>25</v>
      </c>
      <c r="D38" s="28" t="s">
        <v>723</v>
      </c>
      <c r="E38" s="206" t="s">
        <v>679</v>
      </c>
      <c r="F38" s="206"/>
      <c r="G38" s="121" t="s">
        <v>703</v>
      </c>
      <c r="H38" s="122">
        <v>0.14000000000000001</v>
      </c>
      <c r="I38" s="123">
        <v>160</v>
      </c>
      <c r="J38" s="123">
        <v>22.4</v>
      </c>
      <c r="K38" s="95"/>
    </row>
    <row r="39" spans="1:11" x14ac:dyDescent="0.2">
      <c r="A39" s="28" t="s">
        <v>676</v>
      </c>
      <c r="B39" s="120" t="s">
        <v>701</v>
      </c>
      <c r="C39" s="28" t="s">
        <v>25</v>
      </c>
      <c r="D39" s="28" t="s">
        <v>702</v>
      </c>
      <c r="E39" s="206" t="s">
        <v>679</v>
      </c>
      <c r="F39" s="206"/>
      <c r="G39" s="121" t="s">
        <v>703</v>
      </c>
      <c r="H39" s="122">
        <v>0.17</v>
      </c>
      <c r="I39" s="123">
        <v>150</v>
      </c>
      <c r="J39" s="123">
        <v>25.5</v>
      </c>
      <c r="K39" s="95"/>
    </row>
    <row r="40" spans="1:11" x14ac:dyDescent="0.2">
      <c r="A40" s="28" t="s">
        <v>676</v>
      </c>
      <c r="B40" s="120" t="s">
        <v>710</v>
      </c>
      <c r="C40" s="28" t="s">
        <v>25</v>
      </c>
      <c r="D40" s="28" t="s">
        <v>711</v>
      </c>
      <c r="E40" s="206" t="s">
        <v>679</v>
      </c>
      <c r="F40" s="206"/>
      <c r="G40" s="121" t="s">
        <v>211</v>
      </c>
      <c r="H40" s="122">
        <v>0.02</v>
      </c>
      <c r="I40" s="123">
        <v>6.09</v>
      </c>
      <c r="J40" s="123">
        <v>0.12</v>
      </c>
      <c r="K40" s="95"/>
    </row>
    <row r="41" spans="1:11" x14ac:dyDescent="0.2">
      <c r="A41" s="28" t="s">
        <v>676</v>
      </c>
      <c r="B41" s="120" t="s">
        <v>718</v>
      </c>
      <c r="C41" s="28" t="s">
        <v>25</v>
      </c>
      <c r="D41" s="28" t="s">
        <v>719</v>
      </c>
      <c r="E41" s="206" t="s">
        <v>679</v>
      </c>
      <c r="F41" s="206"/>
      <c r="G41" s="121" t="s">
        <v>211</v>
      </c>
      <c r="H41" s="122">
        <v>0.02</v>
      </c>
      <c r="I41" s="123">
        <v>20</v>
      </c>
      <c r="J41" s="123">
        <v>0.4</v>
      </c>
      <c r="K41" s="95"/>
    </row>
    <row r="42" spans="1:11" x14ac:dyDescent="0.2">
      <c r="A42" s="28" t="s">
        <v>676</v>
      </c>
      <c r="B42" s="120" t="s">
        <v>708</v>
      </c>
      <c r="C42" s="28" t="s">
        <v>25</v>
      </c>
      <c r="D42" s="28" t="s">
        <v>709</v>
      </c>
      <c r="E42" s="206" t="s">
        <v>679</v>
      </c>
      <c r="F42" s="206"/>
      <c r="G42" s="121" t="s">
        <v>703</v>
      </c>
      <c r="H42" s="122">
        <v>0.05</v>
      </c>
      <c r="I42" s="123">
        <v>245</v>
      </c>
      <c r="J42" s="123">
        <v>12.25</v>
      </c>
      <c r="K42" s="95"/>
    </row>
    <row r="43" spans="1:11" x14ac:dyDescent="0.2">
      <c r="A43" s="28" t="s">
        <v>676</v>
      </c>
      <c r="B43" s="120" t="s">
        <v>699</v>
      </c>
      <c r="C43" s="28" t="s">
        <v>25</v>
      </c>
      <c r="D43" s="28" t="s">
        <v>700</v>
      </c>
      <c r="E43" s="206" t="s">
        <v>679</v>
      </c>
      <c r="F43" s="206"/>
      <c r="G43" s="121" t="s">
        <v>107</v>
      </c>
      <c r="H43" s="122">
        <v>0.5</v>
      </c>
      <c r="I43" s="123">
        <v>12.43</v>
      </c>
      <c r="J43" s="123">
        <v>6.21</v>
      </c>
      <c r="K43" s="95"/>
    </row>
    <row r="44" spans="1:11" x14ac:dyDescent="0.2">
      <c r="A44" s="28" t="s">
        <v>676</v>
      </c>
      <c r="B44" s="120" t="s">
        <v>716</v>
      </c>
      <c r="C44" s="28" t="s">
        <v>25</v>
      </c>
      <c r="D44" s="28" t="s">
        <v>717</v>
      </c>
      <c r="E44" s="206" t="s">
        <v>679</v>
      </c>
      <c r="F44" s="206"/>
      <c r="G44" s="121" t="s">
        <v>211</v>
      </c>
      <c r="H44" s="122">
        <v>0.19</v>
      </c>
      <c r="I44" s="123">
        <v>14.65</v>
      </c>
      <c r="J44" s="123">
        <v>2.78</v>
      </c>
      <c r="K44" s="95"/>
    </row>
    <row r="45" spans="1:11" x14ac:dyDescent="0.2">
      <c r="A45" s="28" t="s">
        <v>676</v>
      </c>
      <c r="B45" s="120" t="s">
        <v>726</v>
      </c>
      <c r="C45" s="28" t="s">
        <v>25</v>
      </c>
      <c r="D45" s="28" t="s">
        <v>727</v>
      </c>
      <c r="E45" s="206" t="s">
        <v>679</v>
      </c>
      <c r="F45" s="206"/>
      <c r="G45" s="121" t="s">
        <v>211</v>
      </c>
      <c r="H45" s="122">
        <v>0.02</v>
      </c>
      <c r="I45" s="123">
        <v>52.5</v>
      </c>
      <c r="J45" s="123">
        <v>1.05</v>
      </c>
      <c r="K45" s="95"/>
    </row>
    <row r="46" spans="1:11" x14ac:dyDescent="0.2">
      <c r="A46" s="28" t="s">
        <v>676</v>
      </c>
      <c r="B46" s="120" t="s">
        <v>714</v>
      </c>
      <c r="C46" s="28" t="s">
        <v>25</v>
      </c>
      <c r="D46" s="28" t="s">
        <v>715</v>
      </c>
      <c r="E46" s="206" t="s">
        <v>679</v>
      </c>
      <c r="F46" s="206"/>
      <c r="G46" s="121" t="s">
        <v>107</v>
      </c>
      <c r="H46" s="122">
        <v>4.2000000000000003E-2</v>
      </c>
      <c r="I46" s="123">
        <v>12.5</v>
      </c>
      <c r="J46" s="123">
        <v>0.52</v>
      </c>
      <c r="K46" s="95"/>
    </row>
    <row r="47" spans="1:11" x14ac:dyDescent="0.2">
      <c r="A47" s="28" t="s">
        <v>676</v>
      </c>
      <c r="B47" s="120" t="s">
        <v>724</v>
      </c>
      <c r="C47" s="28" t="s">
        <v>25</v>
      </c>
      <c r="D47" s="28" t="s">
        <v>725</v>
      </c>
      <c r="E47" s="206" t="s">
        <v>679</v>
      </c>
      <c r="F47" s="206"/>
      <c r="G47" s="121" t="s">
        <v>703</v>
      </c>
      <c r="H47" s="122">
        <v>0.38</v>
      </c>
      <c r="I47" s="123">
        <v>75</v>
      </c>
      <c r="J47" s="123">
        <v>28.5</v>
      </c>
      <c r="K47" s="95"/>
    </row>
    <row r="48" spans="1:11" ht="25.5" x14ac:dyDescent="0.2">
      <c r="A48" s="29"/>
      <c r="B48" s="29"/>
      <c r="C48" s="29"/>
      <c r="D48" s="29"/>
      <c r="E48" s="29" t="s">
        <v>686</v>
      </c>
      <c r="F48" s="124">
        <v>102.81630040537658</v>
      </c>
      <c r="G48" s="29" t="s">
        <v>687</v>
      </c>
      <c r="H48" s="124">
        <v>89.94</v>
      </c>
      <c r="I48" s="29" t="s">
        <v>688</v>
      </c>
      <c r="J48" s="124">
        <v>192.76</v>
      </c>
      <c r="K48" s="95"/>
    </row>
    <row r="49" spans="1:11" ht="15" thickBot="1" x14ac:dyDescent="0.25">
      <c r="A49" s="29"/>
      <c r="B49" s="29"/>
      <c r="C49" s="29"/>
      <c r="D49" s="29"/>
      <c r="E49" s="29" t="s">
        <v>689</v>
      </c>
      <c r="F49" s="124">
        <v>157.41999999999999</v>
      </c>
      <c r="G49" s="29"/>
      <c r="H49" s="207" t="s">
        <v>690</v>
      </c>
      <c r="I49" s="207"/>
      <c r="J49" s="124">
        <v>686.03</v>
      </c>
      <c r="K49" s="95"/>
    </row>
    <row r="50" spans="1:11" ht="15" thickTop="1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95"/>
    </row>
    <row r="51" spans="1:11" ht="15" x14ac:dyDescent="0.2">
      <c r="A51" s="98" t="s">
        <v>79</v>
      </c>
      <c r="B51" s="99" t="s">
        <v>7</v>
      </c>
      <c r="C51" s="98" t="s">
        <v>8</v>
      </c>
      <c r="D51" s="98" t="s">
        <v>9</v>
      </c>
      <c r="E51" s="213" t="s">
        <v>663</v>
      </c>
      <c r="F51" s="213"/>
      <c r="G51" s="114" t="s">
        <v>10</v>
      </c>
      <c r="H51" s="99" t="s">
        <v>11</v>
      </c>
      <c r="I51" s="99" t="s">
        <v>12</v>
      </c>
      <c r="J51" s="99" t="s">
        <v>14</v>
      </c>
      <c r="K51" s="95"/>
    </row>
    <row r="52" spans="1:11" ht="25.5" x14ac:dyDescent="0.2">
      <c r="A52" s="101" t="s">
        <v>664</v>
      </c>
      <c r="B52" s="102" t="s">
        <v>1747</v>
      </c>
      <c r="C52" s="101" t="s">
        <v>20</v>
      </c>
      <c r="D52" s="101" t="s">
        <v>1748</v>
      </c>
      <c r="E52" s="208" t="s">
        <v>672</v>
      </c>
      <c r="F52" s="208"/>
      <c r="G52" s="103" t="s">
        <v>673</v>
      </c>
      <c r="H52" s="115">
        <v>1</v>
      </c>
      <c r="I52" s="104">
        <v>82.16</v>
      </c>
      <c r="J52" s="104">
        <v>82.16</v>
      </c>
      <c r="K52" s="95"/>
    </row>
    <row r="53" spans="1:11" ht="25.5" x14ac:dyDescent="0.2">
      <c r="A53" s="27" t="s">
        <v>666</v>
      </c>
      <c r="B53" s="116" t="s">
        <v>2079</v>
      </c>
      <c r="C53" s="27" t="s">
        <v>20</v>
      </c>
      <c r="D53" s="27" t="s">
        <v>2080</v>
      </c>
      <c r="E53" s="209" t="s">
        <v>672</v>
      </c>
      <c r="F53" s="209"/>
      <c r="G53" s="117" t="s">
        <v>673</v>
      </c>
      <c r="H53" s="118">
        <v>1</v>
      </c>
      <c r="I53" s="119">
        <v>0.95</v>
      </c>
      <c r="J53" s="119">
        <v>0.95</v>
      </c>
      <c r="K53" s="95"/>
    </row>
    <row r="54" spans="1:11" x14ac:dyDescent="0.2">
      <c r="A54" s="28" t="s">
        <v>676</v>
      </c>
      <c r="B54" s="120" t="s">
        <v>2081</v>
      </c>
      <c r="C54" s="28" t="s">
        <v>20</v>
      </c>
      <c r="D54" s="28" t="s">
        <v>2082</v>
      </c>
      <c r="E54" s="206" t="s">
        <v>735</v>
      </c>
      <c r="F54" s="206"/>
      <c r="G54" s="121" t="s">
        <v>673</v>
      </c>
      <c r="H54" s="122">
        <v>1</v>
      </c>
      <c r="I54" s="123">
        <v>79.67</v>
      </c>
      <c r="J54" s="123">
        <v>79.67</v>
      </c>
      <c r="K54" s="95"/>
    </row>
    <row r="55" spans="1:11" ht="25.5" x14ac:dyDescent="0.2">
      <c r="A55" s="28" t="s">
        <v>676</v>
      </c>
      <c r="B55" s="120" t="s">
        <v>2083</v>
      </c>
      <c r="C55" s="28" t="s">
        <v>20</v>
      </c>
      <c r="D55" s="28" t="s">
        <v>2084</v>
      </c>
      <c r="E55" s="206" t="s">
        <v>1457</v>
      </c>
      <c r="F55" s="206"/>
      <c r="G55" s="121" t="s">
        <v>673</v>
      </c>
      <c r="H55" s="122">
        <v>1</v>
      </c>
      <c r="I55" s="123">
        <v>0.66</v>
      </c>
      <c r="J55" s="123">
        <v>0.66</v>
      </c>
      <c r="K55" s="95"/>
    </row>
    <row r="56" spans="1:11" x14ac:dyDescent="0.2">
      <c r="A56" s="28" t="s">
        <v>676</v>
      </c>
      <c r="B56" s="120" t="s">
        <v>1458</v>
      </c>
      <c r="C56" s="28" t="s">
        <v>20</v>
      </c>
      <c r="D56" s="28" t="s">
        <v>1459</v>
      </c>
      <c r="E56" s="206" t="s">
        <v>1454</v>
      </c>
      <c r="F56" s="206"/>
      <c r="G56" s="121" t="s">
        <v>673</v>
      </c>
      <c r="H56" s="122">
        <v>1</v>
      </c>
      <c r="I56" s="123">
        <v>0.81</v>
      </c>
      <c r="J56" s="123">
        <v>0.81</v>
      </c>
      <c r="K56" s="95"/>
    </row>
    <row r="57" spans="1:11" ht="25.5" x14ac:dyDescent="0.2">
      <c r="A57" s="28" t="s">
        <v>676</v>
      </c>
      <c r="B57" s="120" t="s">
        <v>2085</v>
      </c>
      <c r="C57" s="28" t="s">
        <v>20</v>
      </c>
      <c r="D57" s="28" t="s">
        <v>2086</v>
      </c>
      <c r="E57" s="206" t="s">
        <v>1457</v>
      </c>
      <c r="F57" s="206"/>
      <c r="G57" s="121" t="s">
        <v>673</v>
      </c>
      <c r="H57" s="122">
        <v>1</v>
      </c>
      <c r="I57" s="123">
        <v>0.01</v>
      </c>
      <c r="J57" s="123">
        <v>0.01</v>
      </c>
      <c r="K57" s="95"/>
    </row>
    <row r="58" spans="1:11" x14ac:dyDescent="0.2">
      <c r="A58" s="28" t="s">
        <v>676</v>
      </c>
      <c r="B58" s="120" t="s">
        <v>1462</v>
      </c>
      <c r="C58" s="28" t="s">
        <v>20</v>
      </c>
      <c r="D58" s="28" t="s">
        <v>1463</v>
      </c>
      <c r="E58" s="206" t="s">
        <v>1464</v>
      </c>
      <c r="F58" s="206"/>
      <c r="G58" s="121" t="s">
        <v>673</v>
      </c>
      <c r="H58" s="122">
        <v>1</v>
      </c>
      <c r="I58" s="123">
        <v>0.06</v>
      </c>
      <c r="J58" s="123">
        <v>0.06</v>
      </c>
      <c r="K58" s="95"/>
    </row>
    <row r="59" spans="1:11" ht="25.5" x14ac:dyDescent="0.2">
      <c r="A59" s="29"/>
      <c r="B59" s="29"/>
      <c r="C59" s="29"/>
      <c r="D59" s="29"/>
      <c r="E59" s="29" t="s">
        <v>686</v>
      </c>
      <c r="F59" s="124">
        <v>43.001920200000001</v>
      </c>
      <c r="G59" s="29" t="s">
        <v>687</v>
      </c>
      <c r="H59" s="124">
        <v>37.619999999999997</v>
      </c>
      <c r="I59" s="29" t="s">
        <v>688</v>
      </c>
      <c r="J59" s="124">
        <v>80.62</v>
      </c>
      <c r="K59" s="95"/>
    </row>
    <row r="60" spans="1:11" ht="15" thickBot="1" x14ac:dyDescent="0.25">
      <c r="A60" s="29"/>
      <c r="B60" s="29"/>
      <c r="C60" s="29"/>
      <c r="D60" s="29"/>
      <c r="E60" s="29" t="s">
        <v>689</v>
      </c>
      <c r="F60" s="124">
        <v>24.46</v>
      </c>
      <c r="G60" s="29"/>
      <c r="H60" s="207" t="s">
        <v>690</v>
      </c>
      <c r="I60" s="207"/>
      <c r="J60" s="124">
        <v>106.62</v>
      </c>
      <c r="K60" s="95"/>
    </row>
    <row r="61" spans="1:11" ht="15" thickTop="1" x14ac:dyDescent="0.2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95"/>
    </row>
    <row r="62" spans="1:11" ht="15" x14ac:dyDescent="0.2">
      <c r="A62" s="98" t="s">
        <v>82</v>
      </c>
      <c r="B62" s="99" t="s">
        <v>7</v>
      </c>
      <c r="C62" s="98" t="s">
        <v>8</v>
      </c>
      <c r="D62" s="98" t="s">
        <v>9</v>
      </c>
      <c r="E62" s="213" t="s">
        <v>663</v>
      </c>
      <c r="F62" s="213"/>
      <c r="G62" s="114" t="s">
        <v>10</v>
      </c>
      <c r="H62" s="99" t="s">
        <v>11</v>
      </c>
      <c r="I62" s="99" t="s">
        <v>12</v>
      </c>
      <c r="J62" s="99" t="s">
        <v>14</v>
      </c>
      <c r="K62" s="95"/>
    </row>
    <row r="63" spans="1:11" x14ac:dyDescent="0.2">
      <c r="A63" s="101" t="s">
        <v>664</v>
      </c>
      <c r="B63" s="102" t="s">
        <v>1749</v>
      </c>
      <c r="C63" s="101" t="s">
        <v>20</v>
      </c>
      <c r="D63" s="101" t="s">
        <v>1750</v>
      </c>
      <c r="E63" s="208" t="s">
        <v>672</v>
      </c>
      <c r="F63" s="208"/>
      <c r="G63" s="103" t="s">
        <v>1751</v>
      </c>
      <c r="H63" s="115">
        <v>1</v>
      </c>
      <c r="I63" s="104">
        <v>4709.54</v>
      </c>
      <c r="J63" s="104">
        <v>4709.54</v>
      </c>
      <c r="K63" s="95"/>
    </row>
    <row r="64" spans="1:11" ht="25.5" x14ac:dyDescent="0.2">
      <c r="A64" s="27" t="s">
        <v>666</v>
      </c>
      <c r="B64" s="116" t="s">
        <v>2087</v>
      </c>
      <c r="C64" s="27" t="s">
        <v>20</v>
      </c>
      <c r="D64" s="27" t="s">
        <v>2088</v>
      </c>
      <c r="E64" s="209" t="s">
        <v>672</v>
      </c>
      <c r="F64" s="209"/>
      <c r="G64" s="117" t="s">
        <v>1751</v>
      </c>
      <c r="H64" s="118">
        <v>1</v>
      </c>
      <c r="I64" s="119">
        <v>55.91</v>
      </c>
      <c r="J64" s="119">
        <v>55.91</v>
      </c>
      <c r="K64" s="95"/>
    </row>
    <row r="65" spans="1:11" ht="25.5" x14ac:dyDescent="0.2">
      <c r="A65" s="28" t="s">
        <v>676</v>
      </c>
      <c r="B65" s="120" t="s">
        <v>2089</v>
      </c>
      <c r="C65" s="28" t="s">
        <v>20</v>
      </c>
      <c r="D65" s="28" t="s">
        <v>2090</v>
      </c>
      <c r="E65" s="206" t="s">
        <v>1457</v>
      </c>
      <c r="F65" s="206"/>
      <c r="G65" s="121" t="s">
        <v>1751</v>
      </c>
      <c r="H65" s="122">
        <v>1</v>
      </c>
      <c r="I65" s="123">
        <v>202.94</v>
      </c>
      <c r="J65" s="123">
        <v>202.94</v>
      </c>
      <c r="K65" s="95"/>
    </row>
    <row r="66" spans="1:11" x14ac:dyDescent="0.2">
      <c r="A66" s="28" t="s">
        <v>676</v>
      </c>
      <c r="B66" s="120" t="s">
        <v>2091</v>
      </c>
      <c r="C66" s="28" t="s">
        <v>20</v>
      </c>
      <c r="D66" s="28" t="s">
        <v>2092</v>
      </c>
      <c r="E66" s="206" t="s">
        <v>679</v>
      </c>
      <c r="F66" s="206"/>
      <c r="G66" s="121" t="s">
        <v>1751</v>
      </c>
      <c r="H66" s="122">
        <v>1</v>
      </c>
      <c r="I66" s="123">
        <v>152.35</v>
      </c>
      <c r="J66" s="123">
        <v>152.35</v>
      </c>
      <c r="K66" s="95"/>
    </row>
    <row r="67" spans="1:11" ht="25.5" x14ac:dyDescent="0.2">
      <c r="A67" s="28" t="s">
        <v>676</v>
      </c>
      <c r="B67" s="120" t="s">
        <v>2093</v>
      </c>
      <c r="C67" s="28" t="s">
        <v>20</v>
      </c>
      <c r="D67" s="28" t="s">
        <v>2094</v>
      </c>
      <c r="E67" s="206" t="s">
        <v>1457</v>
      </c>
      <c r="F67" s="206"/>
      <c r="G67" s="121" t="s">
        <v>1751</v>
      </c>
      <c r="H67" s="122">
        <v>1</v>
      </c>
      <c r="I67" s="123">
        <v>18.579999999999998</v>
      </c>
      <c r="J67" s="123">
        <v>18.579999999999998</v>
      </c>
      <c r="K67" s="95"/>
    </row>
    <row r="68" spans="1:11" x14ac:dyDescent="0.2">
      <c r="A68" s="28" t="s">
        <v>676</v>
      </c>
      <c r="B68" s="120" t="s">
        <v>2095</v>
      </c>
      <c r="C68" s="28" t="s">
        <v>20</v>
      </c>
      <c r="D68" s="28" t="s">
        <v>2096</v>
      </c>
      <c r="E68" s="206" t="s">
        <v>735</v>
      </c>
      <c r="F68" s="206"/>
      <c r="G68" s="121" t="s">
        <v>1751</v>
      </c>
      <c r="H68" s="122">
        <v>1</v>
      </c>
      <c r="I68" s="123">
        <v>4267.96</v>
      </c>
      <c r="J68" s="123">
        <v>4267.96</v>
      </c>
      <c r="K68" s="95"/>
    </row>
    <row r="69" spans="1:11" x14ac:dyDescent="0.2">
      <c r="A69" s="28" t="s">
        <v>676</v>
      </c>
      <c r="B69" s="120" t="s">
        <v>2097</v>
      </c>
      <c r="C69" s="28" t="s">
        <v>20</v>
      </c>
      <c r="D69" s="28" t="s">
        <v>2098</v>
      </c>
      <c r="E69" s="206" t="s">
        <v>679</v>
      </c>
      <c r="F69" s="206"/>
      <c r="G69" s="121" t="s">
        <v>1751</v>
      </c>
      <c r="H69" s="122">
        <v>1</v>
      </c>
      <c r="I69" s="123">
        <v>11.8</v>
      </c>
      <c r="J69" s="123">
        <v>11.8</v>
      </c>
      <c r="K69" s="95"/>
    </row>
    <row r="70" spans="1:11" ht="25.5" x14ac:dyDescent="0.2">
      <c r="A70" s="29"/>
      <c r="B70" s="29"/>
      <c r="C70" s="29"/>
      <c r="D70" s="29"/>
      <c r="E70" s="29" t="s">
        <v>686</v>
      </c>
      <c r="F70" s="124">
        <v>2306.3100064</v>
      </c>
      <c r="G70" s="29" t="s">
        <v>687</v>
      </c>
      <c r="H70" s="124">
        <v>2017.56</v>
      </c>
      <c r="I70" s="29" t="s">
        <v>688</v>
      </c>
      <c r="J70" s="124">
        <v>4323.87</v>
      </c>
      <c r="K70" s="95"/>
    </row>
    <row r="71" spans="1:11" ht="15" thickBot="1" x14ac:dyDescent="0.25">
      <c r="A71" s="29"/>
      <c r="B71" s="29"/>
      <c r="C71" s="29"/>
      <c r="D71" s="29"/>
      <c r="E71" s="29" t="s">
        <v>689</v>
      </c>
      <c r="F71" s="124">
        <v>1402.5</v>
      </c>
      <c r="G71" s="29"/>
      <c r="H71" s="207" t="s">
        <v>690</v>
      </c>
      <c r="I71" s="207"/>
      <c r="J71" s="124">
        <v>6112.04</v>
      </c>
      <c r="K71" s="95"/>
    </row>
    <row r="72" spans="1:11" ht="15" thickTop="1" x14ac:dyDescent="0.2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95"/>
    </row>
    <row r="73" spans="1:11" ht="15" x14ac:dyDescent="0.2">
      <c r="A73" s="98" t="s">
        <v>89</v>
      </c>
      <c r="B73" s="99" t="s">
        <v>7</v>
      </c>
      <c r="C73" s="98" t="s">
        <v>8</v>
      </c>
      <c r="D73" s="98" t="s">
        <v>9</v>
      </c>
      <c r="E73" s="213" t="s">
        <v>663</v>
      </c>
      <c r="F73" s="213"/>
      <c r="G73" s="114" t="s">
        <v>10</v>
      </c>
      <c r="H73" s="99" t="s">
        <v>11</v>
      </c>
      <c r="I73" s="99" t="s">
        <v>12</v>
      </c>
      <c r="J73" s="99" t="s">
        <v>14</v>
      </c>
      <c r="K73" s="95"/>
    </row>
    <row r="74" spans="1:11" ht="25.5" x14ac:dyDescent="0.2">
      <c r="A74" s="101" t="s">
        <v>664</v>
      </c>
      <c r="B74" s="102" t="s">
        <v>55</v>
      </c>
      <c r="C74" s="101" t="s">
        <v>20</v>
      </c>
      <c r="D74" s="101" t="s">
        <v>56</v>
      </c>
      <c r="E74" s="208" t="s">
        <v>730</v>
      </c>
      <c r="F74" s="208"/>
      <c r="G74" s="103" t="s">
        <v>22</v>
      </c>
      <c r="H74" s="115">
        <v>1</v>
      </c>
      <c r="I74" s="104">
        <v>25.89</v>
      </c>
      <c r="J74" s="104">
        <v>25.89</v>
      </c>
      <c r="K74" s="95"/>
    </row>
    <row r="75" spans="1:11" ht="25.5" x14ac:dyDescent="0.2">
      <c r="A75" s="27" t="s">
        <v>666</v>
      </c>
      <c r="B75" s="116" t="s">
        <v>740</v>
      </c>
      <c r="C75" s="27" t="s">
        <v>20</v>
      </c>
      <c r="D75" s="27" t="s">
        <v>741</v>
      </c>
      <c r="E75" s="209" t="s">
        <v>672</v>
      </c>
      <c r="F75" s="209"/>
      <c r="G75" s="117" t="s">
        <v>673</v>
      </c>
      <c r="H75" s="118">
        <v>0.36430000000000001</v>
      </c>
      <c r="I75" s="119">
        <v>21.31</v>
      </c>
      <c r="J75" s="119">
        <v>7.76</v>
      </c>
      <c r="K75" s="95"/>
    </row>
    <row r="76" spans="1:11" ht="25.5" x14ac:dyDescent="0.2">
      <c r="A76" s="27" t="s">
        <v>666</v>
      </c>
      <c r="B76" s="116" t="s">
        <v>674</v>
      </c>
      <c r="C76" s="27" t="s">
        <v>20</v>
      </c>
      <c r="D76" s="27" t="s">
        <v>675</v>
      </c>
      <c r="E76" s="209" t="s">
        <v>672</v>
      </c>
      <c r="F76" s="209"/>
      <c r="G76" s="117" t="s">
        <v>673</v>
      </c>
      <c r="H76" s="118">
        <v>0.71560000000000001</v>
      </c>
      <c r="I76" s="119">
        <v>17.09</v>
      </c>
      <c r="J76" s="119">
        <v>12.22</v>
      </c>
      <c r="K76" s="95"/>
    </row>
    <row r="77" spans="1:11" ht="25.5" x14ac:dyDescent="0.2">
      <c r="A77" s="28" t="s">
        <v>676</v>
      </c>
      <c r="B77" s="120" t="s">
        <v>751</v>
      </c>
      <c r="C77" s="28" t="s">
        <v>20</v>
      </c>
      <c r="D77" s="28" t="s">
        <v>752</v>
      </c>
      <c r="E77" s="206" t="s">
        <v>679</v>
      </c>
      <c r="F77" s="206"/>
      <c r="G77" s="121" t="s">
        <v>107</v>
      </c>
      <c r="H77" s="122">
        <v>9.8400000000000001E-2</v>
      </c>
      <c r="I77" s="123">
        <v>60.14</v>
      </c>
      <c r="J77" s="123">
        <v>5.91</v>
      </c>
      <c r="K77" s="95"/>
    </row>
    <row r="78" spans="1:11" ht="25.5" x14ac:dyDescent="0.2">
      <c r="A78" s="29"/>
      <c r="B78" s="29"/>
      <c r="C78" s="29"/>
      <c r="D78" s="29"/>
      <c r="E78" s="29" t="s">
        <v>686</v>
      </c>
      <c r="F78" s="124">
        <v>6.9927458928952424</v>
      </c>
      <c r="G78" s="29" t="s">
        <v>687</v>
      </c>
      <c r="H78" s="124">
        <v>6.12</v>
      </c>
      <c r="I78" s="29" t="s">
        <v>688</v>
      </c>
      <c r="J78" s="124">
        <v>13.11</v>
      </c>
      <c r="K78" s="95"/>
    </row>
    <row r="79" spans="1:11" ht="15" thickBot="1" x14ac:dyDescent="0.25">
      <c r="A79" s="29"/>
      <c r="B79" s="29"/>
      <c r="C79" s="29"/>
      <c r="D79" s="29"/>
      <c r="E79" s="29" t="s">
        <v>689</v>
      </c>
      <c r="F79" s="124">
        <v>7.71</v>
      </c>
      <c r="G79" s="29"/>
      <c r="H79" s="207" t="s">
        <v>690</v>
      </c>
      <c r="I79" s="207"/>
      <c r="J79" s="124">
        <v>33.6</v>
      </c>
      <c r="K79" s="95"/>
    </row>
    <row r="80" spans="1:11" ht="15" thickTop="1" x14ac:dyDescent="0.2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95"/>
    </row>
    <row r="81" spans="1:11" ht="15" x14ac:dyDescent="0.2">
      <c r="A81" s="98" t="s">
        <v>93</v>
      </c>
      <c r="B81" s="99" t="s">
        <v>7</v>
      </c>
      <c r="C81" s="98" t="s">
        <v>8</v>
      </c>
      <c r="D81" s="98" t="s">
        <v>9</v>
      </c>
      <c r="E81" s="213" t="s">
        <v>663</v>
      </c>
      <c r="F81" s="213"/>
      <c r="G81" s="114" t="s">
        <v>10</v>
      </c>
      <c r="H81" s="99" t="s">
        <v>11</v>
      </c>
      <c r="I81" s="99" t="s">
        <v>12</v>
      </c>
      <c r="J81" s="99" t="s">
        <v>14</v>
      </c>
      <c r="K81" s="95"/>
    </row>
    <row r="82" spans="1:11" x14ac:dyDescent="0.2">
      <c r="A82" s="101" t="s">
        <v>664</v>
      </c>
      <c r="B82" s="102" t="s">
        <v>1754</v>
      </c>
      <c r="C82" s="101" t="s">
        <v>25</v>
      </c>
      <c r="D82" s="101" t="s">
        <v>1755</v>
      </c>
      <c r="E82" s="208" t="s">
        <v>693</v>
      </c>
      <c r="F82" s="208"/>
      <c r="G82" s="103" t="s">
        <v>22</v>
      </c>
      <c r="H82" s="115">
        <v>1</v>
      </c>
      <c r="I82" s="104">
        <v>5.4</v>
      </c>
      <c r="J82" s="104">
        <v>5.4</v>
      </c>
      <c r="K82" s="95"/>
    </row>
    <row r="83" spans="1:11" ht="25.5" x14ac:dyDescent="0.2">
      <c r="A83" s="27" t="s">
        <v>666</v>
      </c>
      <c r="B83" s="116" t="s">
        <v>696</v>
      </c>
      <c r="C83" s="27" t="s">
        <v>25</v>
      </c>
      <c r="D83" s="27" t="s">
        <v>675</v>
      </c>
      <c r="E83" s="209" t="s">
        <v>693</v>
      </c>
      <c r="F83" s="209"/>
      <c r="G83" s="117" t="s">
        <v>673</v>
      </c>
      <c r="H83" s="118">
        <v>0.15</v>
      </c>
      <c r="I83" s="119">
        <v>16.010000000000002</v>
      </c>
      <c r="J83" s="119">
        <v>2.4</v>
      </c>
      <c r="K83" s="95"/>
    </row>
    <row r="84" spans="1:11" ht="25.5" x14ac:dyDescent="0.2">
      <c r="A84" s="27" t="s">
        <v>666</v>
      </c>
      <c r="B84" s="116" t="s">
        <v>694</v>
      </c>
      <c r="C84" s="27" t="s">
        <v>25</v>
      </c>
      <c r="D84" s="27" t="s">
        <v>695</v>
      </c>
      <c r="E84" s="209" t="s">
        <v>693</v>
      </c>
      <c r="F84" s="209"/>
      <c r="G84" s="117" t="s">
        <v>673</v>
      </c>
      <c r="H84" s="118">
        <v>0.15</v>
      </c>
      <c r="I84" s="119">
        <v>20.03</v>
      </c>
      <c r="J84" s="119">
        <v>3</v>
      </c>
      <c r="K84" s="95"/>
    </row>
    <row r="85" spans="1:11" ht="25.5" x14ac:dyDescent="0.2">
      <c r="A85" s="29"/>
      <c r="B85" s="29"/>
      <c r="C85" s="29"/>
      <c r="D85" s="29"/>
      <c r="E85" s="29" t="s">
        <v>686</v>
      </c>
      <c r="F85" s="124">
        <v>2.0268828675058672</v>
      </c>
      <c r="G85" s="29" t="s">
        <v>687</v>
      </c>
      <c r="H85" s="124">
        <v>1.77</v>
      </c>
      <c r="I85" s="29" t="s">
        <v>688</v>
      </c>
      <c r="J85" s="124">
        <v>3.8</v>
      </c>
      <c r="K85" s="95"/>
    </row>
    <row r="86" spans="1:11" ht="15" thickBot="1" x14ac:dyDescent="0.25">
      <c r="A86" s="29"/>
      <c r="B86" s="29"/>
      <c r="C86" s="29"/>
      <c r="D86" s="29"/>
      <c r="E86" s="29" t="s">
        <v>689</v>
      </c>
      <c r="F86" s="124">
        <v>1.6</v>
      </c>
      <c r="G86" s="29"/>
      <c r="H86" s="207" t="s">
        <v>690</v>
      </c>
      <c r="I86" s="207"/>
      <c r="J86" s="124">
        <v>7</v>
      </c>
      <c r="K86" s="95"/>
    </row>
    <row r="87" spans="1:11" ht="15" thickTop="1" x14ac:dyDescent="0.2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95"/>
    </row>
    <row r="88" spans="1:11" ht="15" x14ac:dyDescent="0.2">
      <c r="A88" s="98" t="s">
        <v>1756</v>
      </c>
      <c r="B88" s="99" t="s">
        <v>7</v>
      </c>
      <c r="C88" s="98" t="s">
        <v>8</v>
      </c>
      <c r="D88" s="98" t="s">
        <v>9</v>
      </c>
      <c r="E88" s="213" t="s">
        <v>663</v>
      </c>
      <c r="F88" s="213"/>
      <c r="G88" s="114" t="s">
        <v>10</v>
      </c>
      <c r="H88" s="99" t="s">
        <v>11</v>
      </c>
      <c r="I88" s="99" t="s">
        <v>12</v>
      </c>
      <c r="J88" s="99" t="s">
        <v>14</v>
      </c>
      <c r="K88" s="95"/>
    </row>
    <row r="89" spans="1:11" x14ac:dyDescent="0.2">
      <c r="A89" s="101" t="s">
        <v>664</v>
      </c>
      <c r="B89" s="102" t="s">
        <v>1757</v>
      </c>
      <c r="C89" s="101" t="s">
        <v>25</v>
      </c>
      <c r="D89" s="101" t="s">
        <v>1758</v>
      </c>
      <c r="E89" s="208" t="s">
        <v>693</v>
      </c>
      <c r="F89" s="208"/>
      <c r="G89" s="103" t="s">
        <v>211</v>
      </c>
      <c r="H89" s="115">
        <v>1</v>
      </c>
      <c r="I89" s="104">
        <v>35.72</v>
      </c>
      <c r="J89" s="104">
        <v>35.72</v>
      </c>
      <c r="K89" s="95"/>
    </row>
    <row r="90" spans="1:11" ht="25.5" x14ac:dyDescent="0.2">
      <c r="A90" s="27" t="s">
        <v>666</v>
      </c>
      <c r="B90" s="116" t="s">
        <v>696</v>
      </c>
      <c r="C90" s="27" t="s">
        <v>25</v>
      </c>
      <c r="D90" s="27" t="s">
        <v>675</v>
      </c>
      <c r="E90" s="209" t="s">
        <v>693</v>
      </c>
      <c r="F90" s="209"/>
      <c r="G90" s="117" t="s">
        <v>673</v>
      </c>
      <c r="H90" s="118">
        <v>1</v>
      </c>
      <c r="I90" s="119">
        <v>16.010000000000002</v>
      </c>
      <c r="J90" s="119">
        <v>16.010000000000002</v>
      </c>
      <c r="K90" s="95"/>
    </row>
    <row r="91" spans="1:11" ht="25.5" x14ac:dyDescent="0.2">
      <c r="A91" s="27" t="s">
        <v>666</v>
      </c>
      <c r="B91" s="116" t="s">
        <v>1131</v>
      </c>
      <c r="C91" s="27" t="s">
        <v>25</v>
      </c>
      <c r="D91" s="27" t="s">
        <v>967</v>
      </c>
      <c r="E91" s="209" t="s">
        <v>693</v>
      </c>
      <c r="F91" s="209"/>
      <c r="G91" s="117" t="s">
        <v>673</v>
      </c>
      <c r="H91" s="118">
        <v>1</v>
      </c>
      <c r="I91" s="119">
        <v>19.71</v>
      </c>
      <c r="J91" s="119">
        <v>19.71</v>
      </c>
      <c r="K91" s="95"/>
    </row>
    <row r="92" spans="1:11" ht="25.5" x14ac:dyDescent="0.2">
      <c r="A92" s="29"/>
      <c r="B92" s="29"/>
      <c r="C92" s="29"/>
      <c r="D92" s="29"/>
      <c r="E92" s="29" t="s">
        <v>686</v>
      </c>
      <c r="F92" s="124">
        <v>13.558779599999999</v>
      </c>
      <c r="G92" s="29" t="s">
        <v>687</v>
      </c>
      <c r="H92" s="124">
        <v>11.86</v>
      </c>
      <c r="I92" s="29" t="s">
        <v>688</v>
      </c>
      <c r="J92" s="124">
        <v>25.42</v>
      </c>
      <c r="K92" s="95"/>
    </row>
    <row r="93" spans="1:11" ht="15" thickBot="1" x14ac:dyDescent="0.25">
      <c r="A93" s="29"/>
      <c r="B93" s="29"/>
      <c r="C93" s="29"/>
      <c r="D93" s="29"/>
      <c r="E93" s="29" t="s">
        <v>689</v>
      </c>
      <c r="F93" s="124">
        <v>10.63</v>
      </c>
      <c r="G93" s="29"/>
      <c r="H93" s="207" t="s">
        <v>690</v>
      </c>
      <c r="I93" s="207"/>
      <c r="J93" s="124">
        <v>46.35</v>
      </c>
      <c r="K93" s="95"/>
    </row>
    <row r="94" spans="1:11" ht="15" thickTop="1" x14ac:dyDescent="0.2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95"/>
    </row>
    <row r="95" spans="1:11" ht="15" x14ac:dyDescent="0.2">
      <c r="A95" s="98" t="s">
        <v>1759</v>
      </c>
      <c r="B95" s="99" t="s">
        <v>7</v>
      </c>
      <c r="C95" s="98" t="s">
        <v>8</v>
      </c>
      <c r="D95" s="98" t="s">
        <v>9</v>
      </c>
      <c r="E95" s="213" t="s">
        <v>663</v>
      </c>
      <c r="F95" s="213"/>
      <c r="G95" s="114" t="s">
        <v>10</v>
      </c>
      <c r="H95" s="99" t="s">
        <v>11</v>
      </c>
      <c r="I95" s="99" t="s">
        <v>12</v>
      </c>
      <c r="J95" s="99" t="s">
        <v>14</v>
      </c>
      <c r="K95" s="95"/>
    </row>
    <row r="96" spans="1:11" ht="25.5" x14ac:dyDescent="0.2">
      <c r="A96" s="101" t="s">
        <v>664</v>
      </c>
      <c r="B96" s="102" t="s">
        <v>58</v>
      </c>
      <c r="C96" s="101" t="s">
        <v>20</v>
      </c>
      <c r="D96" s="101" t="s">
        <v>59</v>
      </c>
      <c r="E96" s="208" t="s">
        <v>730</v>
      </c>
      <c r="F96" s="208"/>
      <c r="G96" s="103" t="s">
        <v>22</v>
      </c>
      <c r="H96" s="115">
        <v>1</v>
      </c>
      <c r="I96" s="104">
        <v>7.21</v>
      </c>
      <c r="J96" s="104">
        <v>7.21</v>
      </c>
      <c r="K96" s="95"/>
    </row>
    <row r="97" spans="1:11" ht="25.5" x14ac:dyDescent="0.2">
      <c r="A97" s="27" t="s">
        <v>666</v>
      </c>
      <c r="B97" s="116" t="s">
        <v>740</v>
      </c>
      <c r="C97" s="27" t="s">
        <v>20</v>
      </c>
      <c r="D97" s="27" t="s">
        <v>741</v>
      </c>
      <c r="E97" s="209" t="s">
        <v>672</v>
      </c>
      <c r="F97" s="209"/>
      <c r="G97" s="117" t="s">
        <v>673</v>
      </c>
      <c r="H97" s="118">
        <v>0.13150000000000001</v>
      </c>
      <c r="I97" s="119">
        <v>21.31</v>
      </c>
      <c r="J97" s="119">
        <v>2.8</v>
      </c>
      <c r="K97" s="95"/>
    </row>
    <row r="98" spans="1:11" ht="25.5" x14ac:dyDescent="0.2">
      <c r="A98" s="27" t="s">
        <v>666</v>
      </c>
      <c r="B98" s="116" t="s">
        <v>674</v>
      </c>
      <c r="C98" s="27" t="s">
        <v>20</v>
      </c>
      <c r="D98" s="27" t="s">
        <v>675</v>
      </c>
      <c r="E98" s="209" t="s">
        <v>672</v>
      </c>
      <c r="F98" s="209"/>
      <c r="G98" s="117" t="s">
        <v>673</v>
      </c>
      <c r="H98" s="118">
        <v>0.25819999999999999</v>
      </c>
      <c r="I98" s="119">
        <v>17.09</v>
      </c>
      <c r="J98" s="119">
        <v>4.41</v>
      </c>
      <c r="K98" s="95"/>
    </row>
    <row r="99" spans="1:11" ht="25.5" x14ac:dyDescent="0.2">
      <c r="A99" s="29"/>
      <c r="B99" s="29"/>
      <c r="C99" s="29"/>
      <c r="D99" s="29"/>
      <c r="E99" s="29" t="s">
        <v>686</v>
      </c>
      <c r="F99" s="124">
        <v>2.522935779816514</v>
      </c>
      <c r="G99" s="29" t="s">
        <v>687</v>
      </c>
      <c r="H99" s="124">
        <v>2.21</v>
      </c>
      <c r="I99" s="29" t="s">
        <v>688</v>
      </c>
      <c r="J99" s="124">
        <v>4.7300000000000004</v>
      </c>
      <c r="K99" s="95"/>
    </row>
    <row r="100" spans="1:11" ht="15" thickBot="1" x14ac:dyDescent="0.25">
      <c r="A100" s="29"/>
      <c r="B100" s="29"/>
      <c r="C100" s="29"/>
      <c r="D100" s="29"/>
      <c r="E100" s="29" t="s">
        <v>689</v>
      </c>
      <c r="F100" s="124">
        <v>2.14</v>
      </c>
      <c r="G100" s="29"/>
      <c r="H100" s="207" t="s">
        <v>690</v>
      </c>
      <c r="I100" s="207"/>
      <c r="J100" s="124">
        <v>9.35</v>
      </c>
      <c r="K100" s="95"/>
    </row>
    <row r="101" spans="1:11" ht="15" thickTop="1" x14ac:dyDescent="0.2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95"/>
    </row>
    <row r="102" spans="1:11" ht="15" x14ac:dyDescent="0.2">
      <c r="A102" s="98" t="s">
        <v>1760</v>
      </c>
      <c r="B102" s="99" t="s">
        <v>7</v>
      </c>
      <c r="C102" s="98" t="s">
        <v>8</v>
      </c>
      <c r="D102" s="98" t="s">
        <v>9</v>
      </c>
      <c r="E102" s="213" t="s">
        <v>663</v>
      </c>
      <c r="F102" s="213"/>
      <c r="G102" s="114" t="s">
        <v>10</v>
      </c>
      <c r="H102" s="99" t="s">
        <v>11</v>
      </c>
      <c r="I102" s="99" t="s">
        <v>12</v>
      </c>
      <c r="J102" s="99" t="s">
        <v>14</v>
      </c>
      <c r="K102" s="95"/>
    </row>
    <row r="103" spans="1:11" ht="25.5" x14ac:dyDescent="0.2">
      <c r="A103" s="101" t="s">
        <v>664</v>
      </c>
      <c r="B103" s="102" t="s">
        <v>1761</v>
      </c>
      <c r="C103" s="101" t="s">
        <v>20</v>
      </c>
      <c r="D103" s="101" t="s">
        <v>1762</v>
      </c>
      <c r="E103" s="208" t="s">
        <v>730</v>
      </c>
      <c r="F103" s="208"/>
      <c r="G103" s="103" t="s">
        <v>211</v>
      </c>
      <c r="H103" s="115">
        <v>1</v>
      </c>
      <c r="I103" s="104">
        <v>0.51</v>
      </c>
      <c r="J103" s="104">
        <v>0.51</v>
      </c>
      <c r="K103" s="95"/>
    </row>
    <row r="104" spans="1:11" ht="25.5" x14ac:dyDescent="0.2">
      <c r="A104" s="27" t="s">
        <v>666</v>
      </c>
      <c r="B104" s="116" t="s">
        <v>1280</v>
      </c>
      <c r="C104" s="27" t="s">
        <v>20</v>
      </c>
      <c r="D104" s="27" t="s">
        <v>1281</v>
      </c>
      <c r="E104" s="209" t="s">
        <v>672</v>
      </c>
      <c r="F104" s="209"/>
      <c r="G104" s="117" t="s">
        <v>673</v>
      </c>
      <c r="H104" s="118">
        <v>9.4999999999999998E-3</v>
      </c>
      <c r="I104" s="119">
        <v>21.52</v>
      </c>
      <c r="J104" s="119">
        <v>0.2</v>
      </c>
      <c r="K104" s="95"/>
    </row>
    <row r="105" spans="1:11" ht="25.5" x14ac:dyDescent="0.2">
      <c r="A105" s="27" t="s">
        <v>666</v>
      </c>
      <c r="B105" s="116" t="s">
        <v>674</v>
      </c>
      <c r="C105" s="27" t="s">
        <v>20</v>
      </c>
      <c r="D105" s="27" t="s">
        <v>675</v>
      </c>
      <c r="E105" s="209" t="s">
        <v>672</v>
      </c>
      <c r="F105" s="209"/>
      <c r="G105" s="117" t="s">
        <v>673</v>
      </c>
      <c r="H105" s="118">
        <v>1.8700000000000001E-2</v>
      </c>
      <c r="I105" s="119">
        <v>17.09</v>
      </c>
      <c r="J105" s="119">
        <v>0.31</v>
      </c>
      <c r="K105" s="95"/>
    </row>
    <row r="106" spans="1:11" ht="25.5" x14ac:dyDescent="0.2">
      <c r="A106" s="29"/>
      <c r="B106" s="29"/>
      <c r="C106" s="29"/>
      <c r="D106" s="29"/>
      <c r="E106" s="29" t="s">
        <v>686</v>
      </c>
      <c r="F106" s="124">
        <v>0.18135267761894602</v>
      </c>
      <c r="G106" s="29" t="s">
        <v>687</v>
      </c>
      <c r="H106" s="124">
        <v>0.16</v>
      </c>
      <c r="I106" s="29" t="s">
        <v>688</v>
      </c>
      <c r="J106" s="124">
        <v>0.34</v>
      </c>
      <c r="K106" s="95"/>
    </row>
    <row r="107" spans="1:11" ht="15" thickBot="1" x14ac:dyDescent="0.25">
      <c r="A107" s="29"/>
      <c r="B107" s="29"/>
      <c r="C107" s="29"/>
      <c r="D107" s="29"/>
      <c r="E107" s="29" t="s">
        <v>689</v>
      </c>
      <c r="F107" s="124">
        <v>0.15</v>
      </c>
      <c r="G107" s="29"/>
      <c r="H107" s="207" t="s">
        <v>690</v>
      </c>
      <c r="I107" s="207"/>
      <c r="J107" s="124">
        <v>0.66</v>
      </c>
      <c r="K107" s="95"/>
    </row>
    <row r="108" spans="1:11" ht="15" thickTop="1" x14ac:dyDescent="0.2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95"/>
    </row>
    <row r="109" spans="1:11" ht="15" x14ac:dyDescent="0.2">
      <c r="A109" s="98" t="s">
        <v>1763</v>
      </c>
      <c r="B109" s="99" t="s">
        <v>7</v>
      </c>
      <c r="C109" s="98" t="s">
        <v>8</v>
      </c>
      <c r="D109" s="98" t="s">
        <v>9</v>
      </c>
      <c r="E109" s="213" t="s">
        <v>663</v>
      </c>
      <c r="F109" s="213"/>
      <c r="G109" s="114" t="s">
        <v>10</v>
      </c>
      <c r="H109" s="99" t="s">
        <v>11</v>
      </c>
      <c r="I109" s="99" t="s">
        <v>12</v>
      </c>
      <c r="J109" s="99" t="s">
        <v>14</v>
      </c>
      <c r="K109" s="95"/>
    </row>
    <row r="110" spans="1:11" ht="25.5" x14ac:dyDescent="0.2">
      <c r="A110" s="101" t="s">
        <v>664</v>
      </c>
      <c r="B110" s="102" t="s">
        <v>1764</v>
      </c>
      <c r="C110" s="101" t="s">
        <v>20</v>
      </c>
      <c r="D110" s="101" t="s">
        <v>1765</v>
      </c>
      <c r="E110" s="208" t="s">
        <v>730</v>
      </c>
      <c r="F110" s="208"/>
      <c r="G110" s="103" t="s">
        <v>211</v>
      </c>
      <c r="H110" s="115">
        <v>1</v>
      </c>
      <c r="I110" s="104">
        <v>1.18</v>
      </c>
      <c r="J110" s="104">
        <v>1.18</v>
      </c>
      <c r="K110" s="95"/>
    </row>
    <row r="111" spans="1:11" ht="25.5" x14ac:dyDescent="0.2">
      <c r="A111" s="27" t="s">
        <v>666</v>
      </c>
      <c r="B111" s="116" t="s">
        <v>966</v>
      </c>
      <c r="C111" s="27" t="s">
        <v>20</v>
      </c>
      <c r="D111" s="27" t="s">
        <v>967</v>
      </c>
      <c r="E111" s="209" t="s">
        <v>672</v>
      </c>
      <c r="F111" s="209"/>
      <c r="G111" s="117" t="s">
        <v>673</v>
      </c>
      <c r="H111" s="118">
        <v>2.1899999999999999E-2</v>
      </c>
      <c r="I111" s="119">
        <v>20.7</v>
      </c>
      <c r="J111" s="119">
        <v>0.45</v>
      </c>
      <c r="K111" s="95"/>
    </row>
    <row r="112" spans="1:11" ht="25.5" x14ac:dyDescent="0.2">
      <c r="A112" s="27" t="s">
        <v>666</v>
      </c>
      <c r="B112" s="116" t="s">
        <v>674</v>
      </c>
      <c r="C112" s="27" t="s">
        <v>20</v>
      </c>
      <c r="D112" s="27" t="s">
        <v>675</v>
      </c>
      <c r="E112" s="209" t="s">
        <v>672</v>
      </c>
      <c r="F112" s="209"/>
      <c r="G112" s="117" t="s">
        <v>673</v>
      </c>
      <c r="H112" s="118">
        <v>4.3099999999999999E-2</v>
      </c>
      <c r="I112" s="119">
        <v>17.09</v>
      </c>
      <c r="J112" s="119">
        <v>0.73</v>
      </c>
      <c r="K112" s="95"/>
    </row>
    <row r="113" spans="1:11" ht="25.5" x14ac:dyDescent="0.2">
      <c r="A113" s="29"/>
      <c r="B113" s="29"/>
      <c r="C113" s="29"/>
      <c r="D113" s="29"/>
      <c r="E113" s="29" t="s">
        <v>686</v>
      </c>
      <c r="F113" s="124">
        <v>0.41604437806699379</v>
      </c>
      <c r="G113" s="29" t="s">
        <v>687</v>
      </c>
      <c r="H113" s="124">
        <v>0.36</v>
      </c>
      <c r="I113" s="29" t="s">
        <v>688</v>
      </c>
      <c r="J113" s="124">
        <v>0.78</v>
      </c>
      <c r="K113" s="95"/>
    </row>
    <row r="114" spans="1:11" ht="15" thickBot="1" x14ac:dyDescent="0.25">
      <c r="A114" s="29"/>
      <c r="B114" s="29"/>
      <c r="C114" s="29"/>
      <c r="D114" s="29"/>
      <c r="E114" s="29" t="s">
        <v>689</v>
      </c>
      <c r="F114" s="124">
        <v>0.35</v>
      </c>
      <c r="G114" s="29"/>
      <c r="H114" s="207" t="s">
        <v>690</v>
      </c>
      <c r="I114" s="207"/>
      <c r="J114" s="124">
        <v>1.53</v>
      </c>
      <c r="K114" s="95"/>
    </row>
    <row r="115" spans="1:11" ht="15" thickTop="1" x14ac:dyDescent="0.2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95"/>
    </row>
    <row r="116" spans="1:11" ht="15" x14ac:dyDescent="0.2">
      <c r="A116" s="98" t="s">
        <v>1766</v>
      </c>
      <c r="B116" s="99" t="s">
        <v>7</v>
      </c>
      <c r="C116" s="98" t="s">
        <v>8</v>
      </c>
      <c r="D116" s="98" t="s">
        <v>9</v>
      </c>
      <c r="E116" s="213" t="s">
        <v>663</v>
      </c>
      <c r="F116" s="213"/>
      <c r="G116" s="114" t="s">
        <v>10</v>
      </c>
      <c r="H116" s="99" t="s">
        <v>11</v>
      </c>
      <c r="I116" s="99" t="s">
        <v>12</v>
      </c>
      <c r="J116" s="99" t="s">
        <v>14</v>
      </c>
      <c r="K116" s="95"/>
    </row>
    <row r="117" spans="1:11" ht="25.5" x14ac:dyDescent="0.2">
      <c r="A117" s="101" t="s">
        <v>664</v>
      </c>
      <c r="B117" s="102" t="s">
        <v>1767</v>
      </c>
      <c r="C117" s="101" t="s">
        <v>20</v>
      </c>
      <c r="D117" s="101" t="s">
        <v>1768</v>
      </c>
      <c r="E117" s="208" t="s">
        <v>730</v>
      </c>
      <c r="F117" s="208"/>
      <c r="G117" s="103" t="s">
        <v>211</v>
      </c>
      <c r="H117" s="115">
        <v>1</v>
      </c>
      <c r="I117" s="104">
        <v>1</v>
      </c>
      <c r="J117" s="104">
        <v>1</v>
      </c>
      <c r="K117" s="95"/>
    </row>
    <row r="118" spans="1:11" ht="25.5" x14ac:dyDescent="0.2">
      <c r="A118" s="27" t="s">
        <v>666</v>
      </c>
      <c r="B118" s="116" t="s">
        <v>1280</v>
      </c>
      <c r="C118" s="27" t="s">
        <v>20</v>
      </c>
      <c r="D118" s="27" t="s">
        <v>1281</v>
      </c>
      <c r="E118" s="209" t="s">
        <v>672</v>
      </c>
      <c r="F118" s="209"/>
      <c r="G118" s="117" t="s">
        <v>673</v>
      </c>
      <c r="H118" s="118">
        <v>1.83E-2</v>
      </c>
      <c r="I118" s="119">
        <v>21.52</v>
      </c>
      <c r="J118" s="119">
        <v>0.39</v>
      </c>
      <c r="K118" s="95"/>
    </row>
    <row r="119" spans="1:11" ht="25.5" x14ac:dyDescent="0.2">
      <c r="A119" s="27" t="s">
        <v>666</v>
      </c>
      <c r="B119" s="116" t="s">
        <v>674</v>
      </c>
      <c r="C119" s="27" t="s">
        <v>20</v>
      </c>
      <c r="D119" s="27" t="s">
        <v>675</v>
      </c>
      <c r="E119" s="209" t="s">
        <v>672</v>
      </c>
      <c r="F119" s="209"/>
      <c r="G119" s="117" t="s">
        <v>673</v>
      </c>
      <c r="H119" s="118">
        <v>3.5900000000000001E-2</v>
      </c>
      <c r="I119" s="119">
        <v>17.09</v>
      </c>
      <c r="J119" s="119">
        <v>0.61</v>
      </c>
      <c r="K119" s="95"/>
    </row>
    <row r="120" spans="1:11" ht="25.5" x14ac:dyDescent="0.2">
      <c r="A120" s="29"/>
      <c r="B120" s="29"/>
      <c r="C120" s="29"/>
      <c r="D120" s="29"/>
      <c r="E120" s="29" t="s">
        <v>686</v>
      </c>
      <c r="F120" s="124">
        <v>0.34670364838916151</v>
      </c>
      <c r="G120" s="29" t="s">
        <v>687</v>
      </c>
      <c r="H120" s="124">
        <v>0.3</v>
      </c>
      <c r="I120" s="29" t="s">
        <v>688</v>
      </c>
      <c r="J120" s="124">
        <v>0.65</v>
      </c>
      <c r="K120" s="95"/>
    </row>
    <row r="121" spans="1:11" ht="15" thickBot="1" x14ac:dyDescent="0.25">
      <c r="A121" s="29"/>
      <c r="B121" s="29"/>
      <c r="C121" s="29"/>
      <c r="D121" s="29"/>
      <c r="E121" s="29" t="s">
        <v>689</v>
      </c>
      <c r="F121" s="124">
        <v>0.28999999999999998</v>
      </c>
      <c r="G121" s="29"/>
      <c r="H121" s="207" t="s">
        <v>690</v>
      </c>
      <c r="I121" s="207"/>
      <c r="J121" s="124">
        <v>1.29</v>
      </c>
      <c r="K121" s="95"/>
    </row>
    <row r="122" spans="1:11" ht="15" thickTop="1" x14ac:dyDescent="0.2">
      <c r="A122" s="125"/>
      <c r="B122" s="125"/>
      <c r="C122" s="125"/>
      <c r="D122" s="125"/>
      <c r="E122" s="125"/>
      <c r="F122" s="125"/>
      <c r="G122" s="125"/>
      <c r="H122" s="125"/>
      <c r="I122" s="125"/>
      <c r="J122" s="125"/>
      <c r="K122" s="95"/>
    </row>
    <row r="123" spans="1:11" ht="15" x14ac:dyDescent="0.2">
      <c r="A123" s="98" t="s">
        <v>1769</v>
      </c>
      <c r="B123" s="99" t="s">
        <v>7</v>
      </c>
      <c r="C123" s="98" t="s">
        <v>8</v>
      </c>
      <c r="D123" s="98" t="s">
        <v>9</v>
      </c>
      <c r="E123" s="213" t="s">
        <v>663</v>
      </c>
      <c r="F123" s="213"/>
      <c r="G123" s="114" t="s">
        <v>10</v>
      </c>
      <c r="H123" s="99" t="s">
        <v>11</v>
      </c>
      <c r="I123" s="99" t="s">
        <v>12</v>
      </c>
      <c r="J123" s="99" t="s">
        <v>14</v>
      </c>
      <c r="K123" s="95"/>
    </row>
    <row r="124" spans="1:11" x14ac:dyDescent="0.2">
      <c r="A124" s="101" t="s">
        <v>664</v>
      </c>
      <c r="B124" s="102" t="s">
        <v>1770</v>
      </c>
      <c r="C124" s="101" t="s">
        <v>25</v>
      </c>
      <c r="D124" s="101" t="s">
        <v>1771</v>
      </c>
      <c r="E124" s="208" t="s">
        <v>693</v>
      </c>
      <c r="F124" s="208"/>
      <c r="G124" s="103" t="s">
        <v>22</v>
      </c>
      <c r="H124" s="115">
        <v>1</v>
      </c>
      <c r="I124" s="104">
        <v>5.4</v>
      </c>
      <c r="J124" s="104">
        <v>5.4</v>
      </c>
      <c r="K124" s="95"/>
    </row>
    <row r="125" spans="1:11" ht="25.5" x14ac:dyDescent="0.2">
      <c r="A125" s="27" t="s">
        <v>666</v>
      </c>
      <c r="B125" s="116" t="s">
        <v>696</v>
      </c>
      <c r="C125" s="27" t="s">
        <v>25</v>
      </c>
      <c r="D125" s="27" t="s">
        <v>675</v>
      </c>
      <c r="E125" s="209" t="s">
        <v>693</v>
      </c>
      <c r="F125" s="209"/>
      <c r="G125" s="117" t="s">
        <v>673</v>
      </c>
      <c r="H125" s="118">
        <v>0.3</v>
      </c>
      <c r="I125" s="119">
        <v>16.010000000000002</v>
      </c>
      <c r="J125" s="119">
        <v>4.8</v>
      </c>
      <c r="K125" s="95"/>
    </row>
    <row r="126" spans="1:11" ht="25.5" x14ac:dyDescent="0.2">
      <c r="A126" s="27" t="s">
        <v>666</v>
      </c>
      <c r="B126" s="116" t="s">
        <v>1120</v>
      </c>
      <c r="C126" s="27" t="s">
        <v>25</v>
      </c>
      <c r="D126" s="27" t="s">
        <v>741</v>
      </c>
      <c r="E126" s="209" t="s">
        <v>693</v>
      </c>
      <c r="F126" s="209"/>
      <c r="G126" s="117" t="s">
        <v>673</v>
      </c>
      <c r="H126" s="118">
        <v>0.03</v>
      </c>
      <c r="I126" s="119">
        <v>20.190000000000001</v>
      </c>
      <c r="J126" s="119">
        <v>0.6</v>
      </c>
      <c r="K126" s="95"/>
    </row>
    <row r="127" spans="1:11" ht="25.5" x14ac:dyDescent="0.2">
      <c r="A127" s="29"/>
      <c r="B127" s="29"/>
      <c r="C127" s="29"/>
      <c r="D127" s="29"/>
      <c r="E127" s="29" t="s">
        <v>686</v>
      </c>
      <c r="F127" s="124">
        <v>1.9415404309793045</v>
      </c>
      <c r="G127" s="29" t="s">
        <v>687</v>
      </c>
      <c r="H127" s="124">
        <v>1.7</v>
      </c>
      <c r="I127" s="29" t="s">
        <v>688</v>
      </c>
      <c r="J127" s="124">
        <v>3.64</v>
      </c>
      <c r="K127" s="95"/>
    </row>
    <row r="128" spans="1:11" ht="15" thickBot="1" x14ac:dyDescent="0.25">
      <c r="A128" s="29"/>
      <c r="B128" s="29"/>
      <c r="C128" s="29"/>
      <c r="D128" s="29"/>
      <c r="E128" s="29" t="s">
        <v>689</v>
      </c>
      <c r="F128" s="124">
        <v>1.6</v>
      </c>
      <c r="G128" s="29"/>
      <c r="H128" s="207" t="s">
        <v>690</v>
      </c>
      <c r="I128" s="207"/>
      <c r="J128" s="124">
        <v>7</v>
      </c>
      <c r="K128" s="95"/>
    </row>
    <row r="129" spans="1:11" ht="15" thickTop="1" x14ac:dyDescent="0.2">
      <c r="A129" s="125"/>
      <c r="B129" s="125"/>
      <c r="C129" s="125"/>
      <c r="D129" s="125"/>
      <c r="E129" s="125"/>
      <c r="F129" s="125"/>
      <c r="G129" s="125"/>
      <c r="H129" s="125"/>
      <c r="I129" s="125"/>
      <c r="J129" s="125"/>
      <c r="K129" s="95"/>
    </row>
    <row r="130" spans="1:11" ht="15" x14ac:dyDescent="0.2">
      <c r="A130" s="98" t="s">
        <v>1772</v>
      </c>
      <c r="B130" s="99" t="s">
        <v>7</v>
      </c>
      <c r="C130" s="98" t="s">
        <v>8</v>
      </c>
      <c r="D130" s="98" t="s">
        <v>9</v>
      </c>
      <c r="E130" s="213" t="s">
        <v>663</v>
      </c>
      <c r="F130" s="213"/>
      <c r="G130" s="114" t="s">
        <v>10</v>
      </c>
      <c r="H130" s="99" t="s">
        <v>11</v>
      </c>
      <c r="I130" s="99" t="s">
        <v>12</v>
      </c>
      <c r="J130" s="99" t="s">
        <v>14</v>
      </c>
      <c r="K130" s="95"/>
    </row>
    <row r="131" spans="1:11" ht="25.5" x14ac:dyDescent="0.2">
      <c r="A131" s="101" t="s">
        <v>664</v>
      </c>
      <c r="B131" s="102" t="s">
        <v>67</v>
      </c>
      <c r="C131" s="101" t="s">
        <v>68</v>
      </c>
      <c r="D131" s="101" t="s">
        <v>69</v>
      </c>
      <c r="E131" s="208" t="s">
        <v>693</v>
      </c>
      <c r="F131" s="208"/>
      <c r="G131" s="103" t="s">
        <v>70</v>
      </c>
      <c r="H131" s="115">
        <v>1</v>
      </c>
      <c r="I131" s="104">
        <v>0.64</v>
      </c>
      <c r="J131" s="104">
        <v>0.64</v>
      </c>
      <c r="K131" s="95"/>
    </row>
    <row r="132" spans="1:11" ht="15" x14ac:dyDescent="0.2">
      <c r="A132" s="213" t="s">
        <v>764</v>
      </c>
      <c r="B132" s="214" t="s">
        <v>7</v>
      </c>
      <c r="C132" s="213" t="s">
        <v>8</v>
      </c>
      <c r="D132" s="213" t="s">
        <v>765</v>
      </c>
      <c r="E132" s="214" t="s">
        <v>766</v>
      </c>
      <c r="F132" s="215" t="s">
        <v>767</v>
      </c>
      <c r="G132" s="214"/>
      <c r="H132" s="215" t="s">
        <v>768</v>
      </c>
      <c r="I132" s="214"/>
      <c r="J132" s="214" t="s">
        <v>769</v>
      </c>
      <c r="K132" s="95"/>
    </row>
    <row r="133" spans="1:11" ht="30" x14ac:dyDescent="0.2">
      <c r="A133" s="214"/>
      <c r="B133" s="214"/>
      <c r="C133" s="214"/>
      <c r="D133" s="214"/>
      <c r="E133" s="214"/>
      <c r="F133" s="99" t="s">
        <v>770</v>
      </c>
      <c r="G133" s="99" t="s">
        <v>771</v>
      </c>
      <c r="H133" s="99" t="s">
        <v>770</v>
      </c>
      <c r="I133" s="99" t="s">
        <v>771</v>
      </c>
      <c r="J133" s="214"/>
      <c r="K133" s="95"/>
    </row>
    <row r="134" spans="1:11" x14ac:dyDescent="0.2">
      <c r="A134" s="28" t="s">
        <v>676</v>
      </c>
      <c r="B134" s="120" t="s">
        <v>772</v>
      </c>
      <c r="C134" s="28" t="s">
        <v>68</v>
      </c>
      <c r="D134" s="28" t="s">
        <v>773</v>
      </c>
      <c r="E134" s="122">
        <v>1</v>
      </c>
      <c r="F134" s="123">
        <v>1</v>
      </c>
      <c r="G134" s="123">
        <v>0</v>
      </c>
      <c r="H134" s="126">
        <v>198.63489999999999</v>
      </c>
      <c r="I134" s="126">
        <v>59.518799999999999</v>
      </c>
      <c r="J134" s="126">
        <v>198.63489999999999</v>
      </c>
      <c r="K134" s="95"/>
    </row>
    <row r="135" spans="1:11" x14ac:dyDescent="0.2">
      <c r="A135" s="177"/>
      <c r="B135" s="177"/>
      <c r="C135" s="177"/>
      <c r="D135" s="177"/>
      <c r="E135" s="177"/>
      <c r="F135" s="177"/>
      <c r="G135" s="177" t="s">
        <v>774</v>
      </c>
      <c r="H135" s="177"/>
      <c r="I135" s="177"/>
      <c r="J135" s="127">
        <v>198.63489999999999</v>
      </c>
      <c r="K135" s="95"/>
    </row>
    <row r="136" spans="1:11" x14ac:dyDescent="0.2">
      <c r="A136" s="177"/>
      <c r="B136" s="177"/>
      <c r="C136" s="177"/>
      <c r="D136" s="177"/>
      <c r="E136" s="177"/>
      <c r="F136" s="177"/>
      <c r="G136" s="177" t="s">
        <v>775</v>
      </c>
      <c r="H136" s="177"/>
      <c r="I136" s="177"/>
      <c r="J136" s="127">
        <v>198.63489999999999</v>
      </c>
      <c r="K136" s="95"/>
    </row>
    <row r="137" spans="1:11" x14ac:dyDescent="0.2">
      <c r="A137" s="177"/>
      <c r="B137" s="177"/>
      <c r="C137" s="177"/>
      <c r="D137" s="177"/>
      <c r="E137" s="177"/>
      <c r="F137" s="177"/>
      <c r="G137" s="177" t="s">
        <v>776</v>
      </c>
      <c r="H137" s="177"/>
      <c r="I137" s="177"/>
      <c r="J137" s="127">
        <v>0</v>
      </c>
      <c r="K137" s="95"/>
    </row>
    <row r="138" spans="1:11" x14ac:dyDescent="0.2">
      <c r="A138" s="177"/>
      <c r="B138" s="177"/>
      <c r="C138" s="177"/>
      <c r="D138" s="177"/>
      <c r="E138" s="177"/>
      <c r="F138" s="177"/>
      <c r="G138" s="177" t="s">
        <v>777</v>
      </c>
      <c r="H138" s="177"/>
      <c r="I138" s="177"/>
      <c r="J138" s="127">
        <v>0</v>
      </c>
      <c r="K138" s="95"/>
    </row>
    <row r="139" spans="1:11" x14ac:dyDescent="0.2">
      <c r="A139" s="177"/>
      <c r="B139" s="177"/>
      <c r="C139" s="177"/>
      <c r="D139" s="177"/>
      <c r="E139" s="177"/>
      <c r="F139" s="177"/>
      <c r="G139" s="177" t="s">
        <v>778</v>
      </c>
      <c r="H139" s="177"/>
      <c r="I139" s="177"/>
      <c r="J139" s="127">
        <v>311.25</v>
      </c>
      <c r="K139" s="95"/>
    </row>
    <row r="140" spans="1:11" x14ac:dyDescent="0.2">
      <c r="A140" s="177"/>
      <c r="B140" s="177"/>
      <c r="C140" s="177"/>
      <c r="D140" s="177"/>
      <c r="E140" s="177"/>
      <c r="F140" s="177"/>
      <c r="G140" s="177" t="s">
        <v>779</v>
      </c>
      <c r="H140" s="177"/>
      <c r="I140" s="177"/>
      <c r="J140" s="127">
        <v>0.63819999999999999</v>
      </c>
      <c r="K140" s="95"/>
    </row>
    <row r="141" spans="1:11" ht="25.5" x14ac:dyDescent="0.2">
      <c r="A141" s="29"/>
      <c r="B141" s="29"/>
      <c r="C141" s="29"/>
      <c r="D141" s="29"/>
      <c r="E141" s="29" t="s">
        <v>686</v>
      </c>
      <c r="F141" s="124">
        <v>0</v>
      </c>
      <c r="G141" s="29" t="s">
        <v>687</v>
      </c>
      <c r="H141" s="124">
        <v>0</v>
      </c>
      <c r="I141" s="29" t="s">
        <v>688</v>
      </c>
      <c r="J141" s="124">
        <v>0</v>
      </c>
      <c r="K141" s="95"/>
    </row>
    <row r="142" spans="1:11" ht="15" thickBot="1" x14ac:dyDescent="0.25">
      <c r="A142" s="29"/>
      <c r="B142" s="29"/>
      <c r="C142" s="29"/>
      <c r="D142" s="29"/>
      <c r="E142" s="29" t="s">
        <v>689</v>
      </c>
      <c r="F142" s="124">
        <v>0.19</v>
      </c>
      <c r="G142" s="29"/>
      <c r="H142" s="207" t="s">
        <v>690</v>
      </c>
      <c r="I142" s="207"/>
      <c r="J142" s="124">
        <v>0.83</v>
      </c>
      <c r="K142" s="95"/>
    </row>
    <row r="143" spans="1:11" ht="15" thickTop="1" x14ac:dyDescent="0.2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  <c r="K143" s="95"/>
    </row>
    <row r="144" spans="1:11" ht="15" x14ac:dyDescent="0.2">
      <c r="A144" s="98" t="s">
        <v>1773</v>
      </c>
      <c r="B144" s="99" t="s">
        <v>7</v>
      </c>
      <c r="C144" s="98" t="s">
        <v>8</v>
      </c>
      <c r="D144" s="98" t="s">
        <v>9</v>
      </c>
      <c r="E144" s="213" t="s">
        <v>663</v>
      </c>
      <c r="F144" s="213"/>
      <c r="G144" s="114" t="s">
        <v>10</v>
      </c>
      <c r="H144" s="99" t="s">
        <v>11</v>
      </c>
      <c r="I144" s="99" t="s">
        <v>12</v>
      </c>
      <c r="J144" s="99" t="s">
        <v>14</v>
      </c>
      <c r="K144" s="95"/>
    </row>
    <row r="145" spans="1:11" ht="25.5" x14ac:dyDescent="0.2">
      <c r="A145" s="101" t="s">
        <v>664</v>
      </c>
      <c r="B145" s="102" t="s">
        <v>31</v>
      </c>
      <c r="C145" s="101" t="s">
        <v>20</v>
      </c>
      <c r="D145" s="101" t="s">
        <v>32</v>
      </c>
      <c r="E145" s="208" t="s">
        <v>730</v>
      </c>
      <c r="F145" s="208"/>
      <c r="G145" s="103" t="s">
        <v>22</v>
      </c>
      <c r="H145" s="115">
        <v>1</v>
      </c>
      <c r="I145" s="104">
        <v>2.68</v>
      </c>
      <c r="J145" s="104">
        <v>2.68</v>
      </c>
      <c r="K145" s="95"/>
    </row>
    <row r="146" spans="1:11" ht="25.5" x14ac:dyDescent="0.2">
      <c r="A146" s="27" t="s">
        <v>666</v>
      </c>
      <c r="B146" s="116" t="s">
        <v>674</v>
      </c>
      <c r="C146" s="27" t="s">
        <v>20</v>
      </c>
      <c r="D146" s="27" t="s">
        <v>675</v>
      </c>
      <c r="E146" s="209" t="s">
        <v>672</v>
      </c>
      <c r="F146" s="209"/>
      <c r="G146" s="117" t="s">
        <v>673</v>
      </c>
      <c r="H146" s="118">
        <v>9.7100000000000006E-2</v>
      </c>
      <c r="I146" s="119">
        <v>17.09</v>
      </c>
      <c r="J146" s="119">
        <v>1.65</v>
      </c>
      <c r="K146" s="95"/>
    </row>
    <row r="147" spans="1:11" ht="25.5" x14ac:dyDescent="0.2">
      <c r="A147" s="27" t="s">
        <v>666</v>
      </c>
      <c r="B147" s="116" t="s">
        <v>731</v>
      </c>
      <c r="C147" s="27" t="s">
        <v>20</v>
      </c>
      <c r="D147" s="27" t="s">
        <v>732</v>
      </c>
      <c r="E147" s="209" t="s">
        <v>672</v>
      </c>
      <c r="F147" s="209"/>
      <c r="G147" s="117" t="s">
        <v>673</v>
      </c>
      <c r="H147" s="118">
        <v>4.9399999999999999E-2</v>
      </c>
      <c r="I147" s="119">
        <v>21.05</v>
      </c>
      <c r="J147" s="119">
        <v>1.03</v>
      </c>
      <c r="K147" s="95"/>
    </row>
    <row r="148" spans="1:11" ht="25.5" x14ac:dyDescent="0.2">
      <c r="A148" s="29"/>
      <c r="B148" s="29"/>
      <c r="C148" s="29"/>
      <c r="D148" s="29"/>
      <c r="E148" s="29" t="s">
        <v>686</v>
      </c>
      <c r="F148" s="124">
        <v>0.93876680179219119</v>
      </c>
      <c r="G148" s="29" t="s">
        <v>687</v>
      </c>
      <c r="H148" s="124">
        <v>0.82</v>
      </c>
      <c r="I148" s="29" t="s">
        <v>688</v>
      </c>
      <c r="J148" s="124">
        <v>1.76</v>
      </c>
      <c r="K148" s="95"/>
    </row>
    <row r="149" spans="1:11" ht="15" thickBot="1" x14ac:dyDescent="0.25">
      <c r="A149" s="29"/>
      <c r="B149" s="29"/>
      <c r="C149" s="29"/>
      <c r="D149" s="29"/>
      <c r="E149" s="29" t="s">
        <v>689</v>
      </c>
      <c r="F149" s="124">
        <v>0.79</v>
      </c>
      <c r="G149" s="29"/>
      <c r="H149" s="207" t="s">
        <v>690</v>
      </c>
      <c r="I149" s="207"/>
      <c r="J149" s="124">
        <v>3.47</v>
      </c>
      <c r="K149" s="95"/>
    </row>
    <row r="150" spans="1:11" ht="15" thickTop="1" x14ac:dyDescent="0.2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95"/>
    </row>
    <row r="151" spans="1:11" ht="15" x14ac:dyDescent="0.2">
      <c r="A151" s="98" t="s">
        <v>1774</v>
      </c>
      <c r="B151" s="99" t="s">
        <v>7</v>
      </c>
      <c r="C151" s="98" t="s">
        <v>8</v>
      </c>
      <c r="D151" s="98" t="s">
        <v>9</v>
      </c>
      <c r="E151" s="213" t="s">
        <v>663</v>
      </c>
      <c r="F151" s="213"/>
      <c r="G151" s="114" t="s">
        <v>10</v>
      </c>
      <c r="H151" s="99" t="s">
        <v>11</v>
      </c>
      <c r="I151" s="99" t="s">
        <v>12</v>
      </c>
      <c r="J151" s="99" t="s">
        <v>14</v>
      </c>
      <c r="K151" s="95"/>
    </row>
    <row r="152" spans="1:11" x14ac:dyDescent="0.2">
      <c r="A152" s="101" t="s">
        <v>664</v>
      </c>
      <c r="B152" s="102" t="s">
        <v>1775</v>
      </c>
      <c r="C152" s="101" t="s">
        <v>25</v>
      </c>
      <c r="D152" s="101" t="s">
        <v>1776</v>
      </c>
      <c r="E152" s="208" t="s">
        <v>693</v>
      </c>
      <c r="F152" s="208"/>
      <c r="G152" s="103" t="s">
        <v>47</v>
      </c>
      <c r="H152" s="115">
        <v>1</v>
      </c>
      <c r="I152" s="104">
        <v>234.37</v>
      </c>
      <c r="J152" s="104">
        <v>234.37</v>
      </c>
      <c r="K152" s="95"/>
    </row>
    <row r="153" spans="1:11" ht="25.5" x14ac:dyDescent="0.2">
      <c r="A153" s="27" t="s">
        <v>666</v>
      </c>
      <c r="B153" s="116" t="s">
        <v>696</v>
      </c>
      <c r="C153" s="27" t="s">
        <v>25</v>
      </c>
      <c r="D153" s="27" t="s">
        <v>675</v>
      </c>
      <c r="E153" s="209" t="s">
        <v>693</v>
      </c>
      <c r="F153" s="209"/>
      <c r="G153" s="117" t="s">
        <v>673</v>
      </c>
      <c r="H153" s="118">
        <v>13</v>
      </c>
      <c r="I153" s="119">
        <v>16.010000000000002</v>
      </c>
      <c r="J153" s="119">
        <v>208.13</v>
      </c>
      <c r="K153" s="95"/>
    </row>
    <row r="154" spans="1:11" ht="25.5" x14ac:dyDescent="0.2">
      <c r="A154" s="27" t="s">
        <v>666</v>
      </c>
      <c r="B154" s="116" t="s">
        <v>1120</v>
      </c>
      <c r="C154" s="27" t="s">
        <v>25</v>
      </c>
      <c r="D154" s="27" t="s">
        <v>741</v>
      </c>
      <c r="E154" s="209" t="s">
        <v>693</v>
      </c>
      <c r="F154" s="209"/>
      <c r="G154" s="117" t="s">
        <v>673</v>
      </c>
      <c r="H154" s="118">
        <v>1.3</v>
      </c>
      <c r="I154" s="119">
        <v>20.190000000000001</v>
      </c>
      <c r="J154" s="119">
        <v>26.24</v>
      </c>
      <c r="K154" s="95"/>
    </row>
    <row r="155" spans="1:11" ht="25.5" x14ac:dyDescent="0.2">
      <c r="A155" s="29"/>
      <c r="B155" s="29"/>
      <c r="C155" s="29"/>
      <c r="D155" s="29"/>
      <c r="E155" s="29" t="s">
        <v>686</v>
      </c>
      <c r="F155" s="124">
        <v>84.355664604224444</v>
      </c>
      <c r="G155" s="29" t="s">
        <v>687</v>
      </c>
      <c r="H155" s="124">
        <v>73.790000000000006</v>
      </c>
      <c r="I155" s="29" t="s">
        <v>688</v>
      </c>
      <c r="J155" s="124">
        <v>158.15</v>
      </c>
      <c r="K155" s="95"/>
    </row>
    <row r="156" spans="1:11" ht="15" thickBot="1" x14ac:dyDescent="0.25">
      <c r="A156" s="29"/>
      <c r="B156" s="29"/>
      <c r="C156" s="29"/>
      <c r="D156" s="29"/>
      <c r="E156" s="29" t="s">
        <v>689</v>
      </c>
      <c r="F156" s="124">
        <v>69.790000000000006</v>
      </c>
      <c r="G156" s="29"/>
      <c r="H156" s="207" t="s">
        <v>690</v>
      </c>
      <c r="I156" s="207"/>
      <c r="J156" s="124">
        <v>304.16000000000003</v>
      </c>
      <c r="K156" s="95"/>
    </row>
    <row r="157" spans="1:11" ht="15" thickTop="1" x14ac:dyDescent="0.2">
      <c r="A157" s="125"/>
      <c r="B157" s="125"/>
      <c r="C157" s="125"/>
      <c r="D157" s="125"/>
      <c r="E157" s="125"/>
      <c r="F157" s="125"/>
      <c r="G157" s="125"/>
      <c r="H157" s="125"/>
      <c r="I157" s="125"/>
      <c r="J157" s="125"/>
      <c r="K157" s="95"/>
    </row>
    <row r="158" spans="1:11" ht="15" x14ac:dyDescent="0.2">
      <c r="A158" s="98" t="s">
        <v>1777</v>
      </c>
      <c r="B158" s="99" t="s">
        <v>7</v>
      </c>
      <c r="C158" s="98" t="s">
        <v>8</v>
      </c>
      <c r="D158" s="98" t="s">
        <v>9</v>
      </c>
      <c r="E158" s="213" t="s">
        <v>663</v>
      </c>
      <c r="F158" s="213"/>
      <c r="G158" s="114" t="s">
        <v>10</v>
      </c>
      <c r="H158" s="99" t="s">
        <v>11</v>
      </c>
      <c r="I158" s="99" t="s">
        <v>12</v>
      </c>
      <c r="J158" s="99" t="s">
        <v>14</v>
      </c>
      <c r="K158" s="95"/>
    </row>
    <row r="159" spans="1:11" ht="25.5" x14ac:dyDescent="0.2">
      <c r="A159" s="101" t="s">
        <v>664</v>
      </c>
      <c r="B159" s="102" t="s">
        <v>1778</v>
      </c>
      <c r="C159" s="101" t="s">
        <v>20</v>
      </c>
      <c r="D159" s="101" t="s">
        <v>1779</v>
      </c>
      <c r="E159" s="208" t="s">
        <v>730</v>
      </c>
      <c r="F159" s="208"/>
      <c r="G159" s="103" t="s">
        <v>92</v>
      </c>
      <c r="H159" s="115">
        <v>1</v>
      </c>
      <c r="I159" s="104">
        <v>2.0499999999999998</v>
      </c>
      <c r="J159" s="104">
        <v>2.0499999999999998</v>
      </c>
      <c r="K159" s="95"/>
    </row>
    <row r="160" spans="1:11" ht="25.5" x14ac:dyDescent="0.2">
      <c r="A160" s="27" t="s">
        <v>666</v>
      </c>
      <c r="B160" s="116" t="s">
        <v>749</v>
      </c>
      <c r="C160" s="27" t="s">
        <v>20</v>
      </c>
      <c r="D160" s="27" t="s">
        <v>750</v>
      </c>
      <c r="E160" s="209" t="s">
        <v>672</v>
      </c>
      <c r="F160" s="209"/>
      <c r="G160" s="117" t="s">
        <v>673</v>
      </c>
      <c r="H160" s="118">
        <v>2.93E-2</v>
      </c>
      <c r="I160" s="119">
        <v>22.5</v>
      </c>
      <c r="J160" s="119">
        <v>0.65</v>
      </c>
      <c r="K160" s="95"/>
    </row>
    <row r="161" spans="1:11" ht="25.5" x14ac:dyDescent="0.2">
      <c r="A161" s="27" t="s">
        <v>666</v>
      </c>
      <c r="B161" s="116" t="s">
        <v>674</v>
      </c>
      <c r="C161" s="27" t="s">
        <v>20</v>
      </c>
      <c r="D161" s="27" t="s">
        <v>675</v>
      </c>
      <c r="E161" s="209" t="s">
        <v>672</v>
      </c>
      <c r="F161" s="209"/>
      <c r="G161" s="117" t="s">
        <v>673</v>
      </c>
      <c r="H161" s="118">
        <v>8.2500000000000004E-2</v>
      </c>
      <c r="I161" s="119">
        <v>17.09</v>
      </c>
      <c r="J161" s="119">
        <v>1.4</v>
      </c>
      <c r="K161" s="95"/>
    </row>
    <row r="162" spans="1:11" ht="25.5" x14ac:dyDescent="0.2">
      <c r="A162" s="29"/>
      <c r="B162" s="29"/>
      <c r="C162" s="29"/>
      <c r="D162" s="29"/>
      <c r="E162" s="29" t="s">
        <v>686</v>
      </c>
      <c r="F162" s="124">
        <v>0.7200768081928739</v>
      </c>
      <c r="G162" s="29" t="s">
        <v>687</v>
      </c>
      <c r="H162" s="124">
        <v>0.63</v>
      </c>
      <c r="I162" s="29" t="s">
        <v>688</v>
      </c>
      <c r="J162" s="124">
        <v>1.35</v>
      </c>
      <c r="K162" s="95"/>
    </row>
    <row r="163" spans="1:11" ht="15" thickBot="1" x14ac:dyDescent="0.25">
      <c r="A163" s="29"/>
      <c r="B163" s="29"/>
      <c r="C163" s="29"/>
      <c r="D163" s="29"/>
      <c r="E163" s="29" t="s">
        <v>689</v>
      </c>
      <c r="F163" s="124">
        <v>0.61</v>
      </c>
      <c r="G163" s="29"/>
      <c r="H163" s="207" t="s">
        <v>690</v>
      </c>
      <c r="I163" s="207"/>
      <c r="J163" s="124">
        <v>2.66</v>
      </c>
      <c r="K163" s="95"/>
    </row>
    <row r="164" spans="1:11" ht="15" thickTop="1" x14ac:dyDescent="0.2">
      <c r="A164" s="125"/>
      <c r="B164" s="125"/>
      <c r="C164" s="125"/>
      <c r="D164" s="125"/>
      <c r="E164" s="125"/>
      <c r="F164" s="125"/>
      <c r="G164" s="125"/>
      <c r="H164" s="125"/>
      <c r="I164" s="125"/>
      <c r="J164" s="125"/>
      <c r="K164" s="95"/>
    </row>
    <row r="165" spans="1:11" ht="15" x14ac:dyDescent="0.2">
      <c r="A165" s="98" t="s">
        <v>2662</v>
      </c>
      <c r="B165" s="99" t="s">
        <v>7</v>
      </c>
      <c r="C165" s="98" t="s">
        <v>8</v>
      </c>
      <c r="D165" s="98" t="s">
        <v>9</v>
      </c>
      <c r="E165" s="213" t="s">
        <v>663</v>
      </c>
      <c r="F165" s="213"/>
      <c r="G165" s="114" t="s">
        <v>10</v>
      </c>
      <c r="H165" s="99" t="s">
        <v>11</v>
      </c>
      <c r="I165" s="99" t="s">
        <v>12</v>
      </c>
      <c r="J165" s="99" t="s">
        <v>14</v>
      </c>
      <c r="K165" s="95"/>
    </row>
    <row r="166" spans="1:11" x14ac:dyDescent="0.2">
      <c r="A166" s="101" t="s">
        <v>664</v>
      </c>
      <c r="B166" s="102" t="s">
        <v>2663</v>
      </c>
      <c r="C166" s="101" t="s">
        <v>25</v>
      </c>
      <c r="D166" s="101" t="s">
        <v>2590</v>
      </c>
      <c r="E166" s="208" t="s">
        <v>693</v>
      </c>
      <c r="F166" s="208"/>
      <c r="G166" s="103" t="s">
        <v>1811</v>
      </c>
      <c r="H166" s="115">
        <v>1</v>
      </c>
      <c r="I166" s="104">
        <v>14.54</v>
      </c>
      <c r="J166" s="104">
        <v>14.54</v>
      </c>
      <c r="K166" s="95"/>
    </row>
    <row r="167" spans="1:11" ht="25.5" x14ac:dyDescent="0.2">
      <c r="A167" s="27" t="s">
        <v>666</v>
      </c>
      <c r="B167" s="116" t="s">
        <v>696</v>
      </c>
      <c r="C167" s="27" t="s">
        <v>25</v>
      </c>
      <c r="D167" s="27" t="s">
        <v>675</v>
      </c>
      <c r="E167" s="209" t="s">
        <v>693</v>
      </c>
      <c r="F167" s="209"/>
      <c r="G167" s="117" t="s">
        <v>673</v>
      </c>
      <c r="H167" s="118">
        <v>0.4</v>
      </c>
      <c r="I167" s="119">
        <v>16.010000000000002</v>
      </c>
      <c r="J167" s="119">
        <v>6.4</v>
      </c>
      <c r="K167" s="95"/>
    </row>
    <row r="168" spans="1:11" ht="25.5" x14ac:dyDescent="0.2">
      <c r="A168" s="27" t="s">
        <v>666</v>
      </c>
      <c r="B168" s="116" t="s">
        <v>2124</v>
      </c>
      <c r="C168" s="27" t="s">
        <v>25</v>
      </c>
      <c r="D168" s="27" t="s">
        <v>1281</v>
      </c>
      <c r="E168" s="209" t="s">
        <v>693</v>
      </c>
      <c r="F168" s="209"/>
      <c r="G168" s="117" t="s">
        <v>673</v>
      </c>
      <c r="H168" s="118">
        <v>0.4</v>
      </c>
      <c r="I168" s="119">
        <v>20.36</v>
      </c>
      <c r="J168" s="119">
        <v>8.14</v>
      </c>
      <c r="K168" s="95"/>
    </row>
    <row r="169" spans="1:11" ht="25.5" x14ac:dyDescent="0.2">
      <c r="A169" s="29"/>
      <c r="B169" s="29"/>
      <c r="C169" s="29"/>
      <c r="D169" s="29"/>
      <c r="E169" s="29" t="s">
        <v>686</v>
      </c>
      <c r="F169" s="124">
        <v>5.461915937700021</v>
      </c>
      <c r="G169" s="29" t="s">
        <v>687</v>
      </c>
      <c r="H169" s="124">
        <v>4.78</v>
      </c>
      <c r="I169" s="29" t="s">
        <v>688</v>
      </c>
      <c r="J169" s="124">
        <v>10.24</v>
      </c>
      <c r="K169" s="95"/>
    </row>
    <row r="170" spans="1:11" ht="15" thickBot="1" x14ac:dyDescent="0.25">
      <c r="A170" s="29"/>
      <c r="B170" s="29"/>
      <c r="C170" s="29"/>
      <c r="D170" s="29"/>
      <c r="E170" s="29" t="s">
        <v>689</v>
      </c>
      <c r="F170" s="124">
        <v>4.33</v>
      </c>
      <c r="G170" s="29"/>
      <c r="H170" s="207" t="s">
        <v>690</v>
      </c>
      <c r="I170" s="207"/>
      <c r="J170" s="124">
        <v>18.87</v>
      </c>
      <c r="K170" s="95"/>
    </row>
    <row r="171" spans="1:11" ht="15" thickTop="1" x14ac:dyDescent="0.2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95"/>
    </row>
    <row r="172" spans="1:11" ht="15" x14ac:dyDescent="0.2">
      <c r="A172" s="98" t="s">
        <v>1781</v>
      </c>
      <c r="B172" s="99" t="s">
        <v>7</v>
      </c>
      <c r="C172" s="98" t="s">
        <v>8</v>
      </c>
      <c r="D172" s="98" t="s">
        <v>9</v>
      </c>
      <c r="E172" s="213" t="s">
        <v>663</v>
      </c>
      <c r="F172" s="213"/>
      <c r="G172" s="114" t="s">
        <v>10</v>
      </c>
      <c r="H172" s="99" t="s">
        <v>11</v>
      </c>
      <c r="I172" s="99" t="s">
        <v>12</v>
      </c>
      <c r="J172" s="99" t="s">
        <v>14</v>
      </c>
      <c r="K172" s="95"/>
    </row>
    <row r="173" spans="1:11" ht="38.25" x14ac:dyDescent="0.2">
      <c r="A173" s="101" t="s">
        <v>664</v>
      </c>
      <c r="B173" s="102" t="s">
        <v>80</v>
      </c>
      <c r="C173" s="101" t="s">
        <v>68</v>
      </c>
      <c r="D173" s="101" t="s">
        <v>1782</v>
      </c>
      <c r="E173" s="208" t="s">
        <v>693</v>
      </c>
      <c r="F173" s="208"/>
      <c r="G173" s="103" t="s">
        <v>47</v>
      </c>
      <c r="H173" s="115">
        <v>1</v>
      </c>
      <c r="I173" s="104">
        <v>6.19</v>
      </c>
      <c r="J173" s="104">
        <v>6.19</v>
      </c>
      <c r="K173" s="95"/>
    </row>
    <row r="174" spans="1:11" ht="15" x14ac:dyDescent="0.2">
      <c r="A174" s="213" t="s">
        <v>764</v>
      </c>
      <c r="B174" s="214" t="s">
        <v>7</v>
      </c>
      <c r="C174" s="213" t="s">
        <v>8</v>
      </c>
      <c r="D174" s="213" t="s">
        <v>765</v>
      </c>
      <c r="E174" s="214" t="s">
        <v>766</v>
      </c>
      <c r="F174" s="215" t="s">
        <v>767</v>
      </c>
      <c r="G174" s="214"/>
      <c r="H174" s="215" t="s">
        <v>768</v>
      </c>
      <c r="I174" s="214"/>
      <c r="J174" s="214" t="s">
        <v>769</v>
      </c>
      <c r="K174" s="95"/>
    </row>
    <row r="175" spans="1:11" ht="30" x14ac:dyDescent="0.2">
      <c r="A175" s="214"/>
      <c r="B175" s="214"/>
      <c r="C175" s="214"/>
      <c r="D175" s="214"/>
      <c r="E175" s="214"/>
      <c r="F175" s="99" t="s">
        <v>770</v>
      </c>
      <c r="G175" s="99" t="s">
        <v>771</v>
      </c>
      <c r="H175" s="99" t="s">
        <v>770</v>
      </c>
      <c r="I175" s="99" t="s">
        <v>771</v>
      </c>
      <c r="J175" s="214"/>
      <c r="K175" s="95"/>
    </row>
    <row r="176" spans="1:11" x14ac:dyDescent="0.2">
      <c r="A176" s="28" t="s">
        <v>676</v>
      </c>
      <c r="B176" s="120" t="s">
        <v>789</v>
      </c>
      <c r="C176" s="28" t="s">
        <v>68</v>
      </c>
      <c r="D176" s="28" t="s">
        <v>790</v>
      </c>
      <c r="E176" s="122">
        <v>6</v>
      </c>
      <c r="F176" s="123">
        <v>0.96</v>
      </c>
      <c r="G176" s="123">
        <v>0.04</v>
      </c>
      <c r="H176" s="126">
        <v>203.7996</v>
      </c>
      <c r="I176" s="126">
        <v>63.700800000000001</v>
      </c>
      <c r="J176" s="126">
        <v>1189.1739</v>
      </c>
      <c r="K176" s="95"/>
    </row>
    <row r="177" spans="1:11" ht="25.5" x14ac:dyDescent="0.2">
      <c r="A177" s="28" t="s">
        <v>676</v>
      </c>
      <c r="B177" s="120" t="s">
        <v>791</v>
      </c>
      <c r="C177" s="28" t="s">
        <v>68</v>
      </c>
      <c r="D177" s="28" t="s">
        <v>792</v>
      </c>
      <c r="E177" s="122">
        <v>1</v>
      </c>
      <c r="F177" s="123">
        <v>1</v>
      </c>
      <c r="G177" s="123">
        <v>0</v>
      </c>
      <c r="H177" s="126">
        <v>218.80500000000001</v>
      </c>
      <c r="I177" s="126">
        <v>99.0197</v>
      </c>
      <c r="J177" s="126">
        <v>218.80500000000001</v>
      </c>
      <c r="K177" s="95"/>
    </row>
    <row r="178" spans="1:11" x14ac:dyDescent="0.2">
      <c r="A178" s="177"/>
      <c r="B178" s="177"/>
      <c r="C178" s="177"/>
      <c r="D178" s="177"/>
      <c r="E178" s="177"/>
      <c r="F178" s="177"/>
      <c r="G178" s="177" t="s">
        <v>774</v>
      </c>
      <c r="H178" s="177"/>
      <c r="I178" s="177"/>
      <c r="J178" s="127">
        <v>1407.9789000000001</v>
      </c>
      <c r="K178" s="95"/>
    </row>
    <row r="179" spans="1:11" ht="30" x14ac:dyDescent="0.2">
      <c r="A179" s="98" t="s">
        <v>793</v>
      </c>
      <c r="B179" s="99" t="s">
        <v>7</v>
      </c>
      <c r="C179" s="98" t="s">
        <v>8</v>
      </c>
      <c r="D179" s="98" t="s">
        <v>735</v>
      </c>
      <c r="E179" s="99" t="s">
        <v>766</v>
      </c>
      <c r="F179" s="214" t="s">
        <v>794</v>
      </c>
      <c r="G179" s="214"/>
      <c r="H179" s="214"/>
      <c r="I179" s="214"/>
      <c r="J179" s="99" t="s">
        <v>769</v>
      </c>
      <c r="K179" s="95"/>
    </row>
    <row r="180" spans="1:11" x14ac:dyDescent="0.2">
      <c r="A180" s="28" t="s">
        <v>676</v>
      </c>
      <c r="B180" s="120" t="s">
        <v>795</v>
      </c>
      <c r="C180" s="28" t="s">
        <v>68</v>
      </c>
      <c r="D180" s="28" t="s">
        <v>796</v>
      </c>
      <c r="E180" s="122">
        <v>1</v>
      </c>
      <c r="F180" s="28"/>
      <c r="G180" s="28"/>
      <c r="H180" s="28"/>
      <c r="I180" s="126">
        <v>15.7584</v>
      </c>
      <c r="J180" s="126">
        <v>15.7584</v>
      </c>
      <c r="K180" s="95"/>
    </row>
    <row r="181" spans="1:11" x14ac:dyDescent="0.2">
      <c r="A181" s="177"/>
      <c r="B181" s="177"/>
      <c r="C181" s="177"/>
      <c r="D181" s="177"/>
      <c r="E181" s="177"/>
      <c r="F181" s="177"/>
      <c r="G181" s="177" t="s">
        <v>797</v>
      </c>
      <c r="H181" s="177"/>
      <c r="I181" s="177"/>
      <c r="J181" s="127">
        <v>15.7584</v>
      </c>
      <c r="K181" s="95"/>
    </row>
    <row r="182" spans="1:11" x14ac:dyDescent="0.2">
      <c r="A182" s="177"/>
      <c r="B182" s="177"/>
      <c r="C182" s="177"/>
      <c r="D182" s="177"/>
      <c r="E182" s="177"/>
      <c r="F182" s="177"/>
      <c r="G182" s="177" t="s">
        <v>798</v>
      </c>
      <c r="H182" s="177"/>
      <c r="I182" s="177"/>
      <c r="J182" s="127">
        <v>0</v>
      </c>
      <c r="K182" s="95"/>
    </row>
    <row r="183" spans="1:11" x14ac:dyDescent="0.2">
      <c r="A183" s="177"/>
      <c r="B183" s="177"/>
      <c r="C183" s="177"/>
      <c r="D183" s="177"/>
      <c r="E183" s="177"/>
      <c r="F183" s="177"/>
      <c r="G183" s="177" t="s">
        <v>775</v>
      </c>
      <c r="H183" s="177"/>
      <c r="I183" s="177"/>
      <c r="J183" s="127">
        <v>1423.7373</v>
      </c>
      <c r="K183" s="95"/>
    </row>
    <row r="184" spans="1:11" x14ac:dyDescent="0.2">
      <c r="A184" s="177"/>
      <c r="B184" s="177"/>
      <c r="C184" s="177"/>
      <c r="D184" s="177"/>
      <c r="E184" s="177"/>
      <c r="F184" s="177"/>
      <c r="G184" s="177" t="s">
        <v>776</v>
      </c>
      <c r="H184" s="177"/>
      <c r="I184" s="177"/>
      <c r="J184" s="127">
        <v>0</v>
      </c>
      <c r="K184" s="95"/>
    </row>
    <row r="185" spans="1:11" x14ac:dyDescent="0.2">
      <c r="A185" s="177"/>
      <c r="B185" s="177"/>
      <c r="C185" s="177"/>
      <c r="D185" s="177"/>
      <c r="E185" s="177"/>
      <c r="F185" s="177"/>
      <c r="G185" s="177" t="s">
        <v>777</v>
      </c>
      <c r="H185" s="177"/>
      <c r="I185" s="177"/>
      <c r="J185" s="127">
        <v>0</v>
      </c>
      <c r="K185" s="95"/>
    </row>
    <row r="186" spans="1:11" x14ac:dyDescent="0.2">
      <c r="A186" s="177"/>
      <c r="B186" s="177"/>
      <c r="C186" s="177"/>
      <c r="D186" s="177"/>
      <c r="E186" s="177"/>
      <c r="F186" s="177"/>
      <c r="G186" s="177" t="s">
        <v>778</v>
      </c>
      <c r="H186" s="177"/>
      <c r="I186" s="177"/>
      <c r="J186" s="127">
        <v>230.19</v>
      </c>
      <c r="K186" s="95"/>
    </row>
    <row r="187" spans="1:11" x14ac:dyDescent="0.2">
      <c r="A187" s="177"/>
      <c r="B187" s="177"/>
      <c r="C187" s="177"/>
      <c r="D187" s="177"/>
      <c r="E187" s="177"/>
      <c r="F187" s="177"/>
      <c r="G187" s="177" t="s">
        <v>779</v>
      </c>
      <c r="H187" s="177"/>
      <c r="I187" s="177"/>
      <c r="J187" s="127">
        <v>6.1851000000000003</v>
      </c>
      <c r="K187" s="95"/>
    </row>
    <row r="188" spans="1:11" ht="25.5" x14ac:dyDescent="0.2">
      <c r="A188" s="29"/>
      <c r="B188" s="29"/>
      <c r="C188" s="29"/>
      <c r="D188" s="29"/>
      <c r="E188" s="29" t="s">
        <v>686</v>
      </c>
      <c r="F188" s="124">
        <v>3.6514900000000003E-2</v>
      </c>
      <c r="G188" s="29" t="s">
        <v>687</v>
      </c>
      <c r="H188" s="124">
        <v>0.03</v>
      </c>
      <c r="I188" s="29" t="s">
        <v>688</v>
      </c>
      <c r="J188" s="124">
        <v>6.8458199999999997E-2</v>
      </c>
      <c r="K188" s="95"/>
    </row>
    <row r="189" spans="1:11" ht="15" thickBot="1" x14ac:dyDescent="0.25">
      <c r="A189" s="29"/>
      <c r="B189" s="29"/>
      <c r="C189" s="29"/>
      <c r="D189" s="29"/>
      <c r="E189" s="29" t="s">
        <v>689</v>
      </c>
      <c r="F189" s="124">
        <v>1.84</v>
      </c>
      <c r="G189" s="29"/>
      <c r="H189" s="207" t="s">
        <v>690</v>
      </c>
      <c r="I189" s="207"/>
      <c r="J189" s="124">
        <v>8.0299999999999994</v>
      </c>
      <c r="K189" s="95"/>
    </row>
    <row r="190" spans="1:11" ht="15" thickTop="1" x14ac:dyDescent="0.2">
      <c r="A190" s="125"/>
      <c r="B190" s="125"/>
      <c r="C190" s="125"/>
      <c r="D190" s="125"/>
      <c r="E190" s="125"/>
      <c r="F190" s="125"/>
      <c r="G190" s="125"/>
      <c r="H190" s="125"/>
      <c r="I190" s="125"/>
      <c r="J190" s="125"/>
      <c r="K190" s="95"/>
    </row>
    <row r="191" spans="1:11" ht="15" x14ac:dyDescent="0.2">
      <c r="A191" s="98" t="s">
        <v>1783</v>
      </c>
      <c r="B191" s="99" t="s">
        <v>7</v>
      </c>
      <c r="C191" s="98" t="s">
        <v>8</v>
      </c>
      <c r="D191" s="98" t="s">
        <v>9</v>
      </c>
      <c r="E191" s="213" t="s">
        <v>663</v>
      </c>
      <c r="F191" s="213"/>
      <c r="G191" s="114" t="s">
        <v>10</v>
      </c>
      <c r="H191" s="99" t="s">
        <v>11</v>
      </c>
      <c r="I191" s="99" t="s">
        <v>12</v>
      </c>
      <c r="J191" s="99" t="s">
        <v>14</v>
      </c>
      <c r="K191" s="95"/>
    </row>
    <row r="192" spans="1:11" ht="38.25" x14ac:dyDescent="0.2">
      <c r="A192" s="101" t="s">
        <v>664</v>
      </c>
      <c r="B192" s="102" t="s">
        <v>83</v>
      </c>
      <c r="C192" s="101" t="s">
        <v>20</v>
      </c>
      <c r="D192" s="101" t="s">
        <v>84</v>
      </c>
      <c r="E192" s="208" t="s">
        <v>799</v>
      </c>
      <c r="F192" s="208"/>
      <c r="G192" s="103" t="s">
        <v>47</v>
      </c>
      <c r="H192" s="115">
        <v>1</v>
      </c>
      <c r="I192" s="104">
        <v>6.47</v>
      </c>
      <c r="J192" s="104">
        <v>6.47</v>
      </c>
      <c r="K192" s="95"/>
    </row>
    <row r="193" spans="1:11" ht="51" x14ac:dyDescent="0.2">
      <c r="A193" s="27" t="s">
        <v>666</v>
      </c>
      <c r="B193" s="116" t="s">
        <v>802</v>
      </c>
      <c r="C193" s="27" t="s">
        <v>20</v>
      </c>
      <c r="D193" s="27" t="s">
        <v>803</v>
      </c>
      <c r="E193" s="209" t="s">
        <v>744</v>
      </c>
      <c r="F193" s="209"/>
      <c r="G193" s="117" t="s">
        <v>745</v>
      </c>
      <c r="H193" s="118">
        <v>4.0000000000000001E-3</v>
      </c>
      <c r="I193" s="119">
        <v>254.44</v>
      </c>
      <c r="J193" s="119">
        <v>1.01</v>
      </c>
      <c r="K193" s="95"/>
    </row>
    <row r="194" spans="1:11" ht="38.25" x14ac:dyDescent="0.2">
      <c r="A194" s="27" t="s">
        <v>666</v>
      </c>
      <c r="B194" s="116" t="s">
        <v>800</v>
      </c>
      <c r="C194" s="27" t="s">
        <v>20</v>
      </c>
      <c r="D194" s="27" t="s">
        <v>801</v>
      </c>
      <c r="E194" s="209" t="s">
        <v>744</v>
      </c>
      <c r="F194" s="209"/>
      <c r="G194" s="117" t="s">
        <v>745</v>
      </c>
      <c r="H194" s="118">
        <v>6.0000000000000001E-3</v>
      </c>
      <c r="I194" s="119">
        <v>214.17</v>
      </c>
      <c r="J194" s="119">
        <v>1.28</v>
      </c>
      <c r="K194" s="95"/>
    </row>
    <row r="195" spans="1:11" ht="38.25" x14ac:dyDescent="0.2">
      <c r="A195" s="27" t="s">
        <v>666</v>
      </c>
      <c r="B195" s="116" t="s">
        <v>804</v>
      </c>
      <c r="C195" s="27" t="s">
        <v>20</v>
      </c>
      <c r="D195" s="27" t="s">
        <v>805</v>
      </c>
      <c r="E195" s="209" t="s">
        <v>744</v>
      </c>
      <c r="F195" s="209"/>
      <c r="G195" s="117" t="s">
        <v>745</v>
      </c>
      <c r="H195" s="118">
        <v>3.0000000000000001E-3</v>
      </c>
      <c r="I195" s="119">
        <v>170.36</v>
      </c>
      <c r="J195" s="119">
        <v>0.51</v>
      </c>
      <c r="K195" s="95"/>
    </row>
    <row r="196" spans="1:11" ht="51" x14ac:dyDescent="0.2">
      <c r="A196" s="27" t="s">
        <v>666</v>
      </c>
      <c r="B196" s="116" t="s">
        <v>806</v>
      </c>
      <c r="C196" s="27" t="s">
        <v>20</v>
      </c>
      <c r="D196" s="27" t="s">
        <v>807</v>
      </c>
      <c r="E196" s="209" t="s">
        <v>744</v>
      </c>
      <c r="F196" s="209"/>
      <c r="G196" s="117" t="s">
        <v>748</v>
      </c>
      <c r="H196" s="118">
        <v>1.6E-2</v>
      </c>
      <c r="I196" s="119">
        <v>46.26</v>
      </c>
      <c r="J196" s="119">
        <v>0.74</v>
      </c>
      <c r="K196" s="95"/>
    </row>
    <row r="197" spans="1:11" ht="38.25" x14ac:dyDescent="0.2">
      <c r="A197" s="27" t="s">
        <v>666</v>
      </c>
      <c r="B197" s="116" t="s">
        <v>810</v>
      </c>
      <c r="C197" s="27" t="s">
        <v>20</v>
      </c>
      <c r="D197" s="27" t="s">
        <v>811</v>
      </c>
      <c r="E197" s="209" t="s">
        <v>744</v>
      </c>
      <c r="F197" s="209"/>
      <c r="G197" s="117" t="s">
        <v>748</v>
      </c>
      <c r="H197" s="118">
        <v>1.4999999999999999E-2</v>
      </c>
      <c r="I197" s="119">
        <v>73.5</v>
      </c>
      <c r="J197" s="119">
        <v>1.1000000000000001</v>
      </c>
      <c r="K197" s="95"/>
    </row>
    <row r="198" spans="1:11" ht="38.25" x14ac:dyDescent="0.2">
      <c r="A198" s="27" t="s">
        <v>666</v>
      </c>
      <c r="B198" s="116" t="s">
        <v>808</v>
      </c>
      <c r="C198" s="27" t="s">
        <v>20</v>
      </c>
      <c r="D198" s="27" t="s">
        <v>809</v>
      </c>
      <c r="E198" s="209" t="s">
        <v>744</v>
      </c>
      <c r="F198" s="209"/>
      <c r="G198" s="117" t="s">
        <v>748</v>
      </c>
      <c r="H198" s="118">
        <v>2.3E-2</v>
      </c>
      <c r="I198" s="119">
        <v>64.569999999999993</v>
      </c>
      <c r="J198" s="119">
        <v>1.48</v>
      </c>
      <c r="K198" s="95"/>
    </row>
    <row r="199" spans="1:11" ht="25.5" x14ac:dyDescent="0.2">
      <c r="A199" s="27" t="s">
        <v>666</v>
      </c>
      <c r="B199" s="116" t="s">
        <v>674</v>
      </c>
      <c r="C199" s="27" t="s">
        <v>20</v>
      </c>
      <c r="D199" s="27" t="s">
        <v>675</v>
      </c>
      <c r="E199" s="209" t="s">
        <v>672</v>
      </c>
      <c r="F199" s="209"/>
      <c r="G199" s="117" t="s">
        <v>673</v>
      </c>
      <c r="H199" s="118">
        <v>2.1000000000000001E-2</v>
      </c>
      <c r="I199" s="119">
        <v>17.09</v>
      </c>
      <c r="J199" s="119">
        <v>0.35</v>
      </c>
      <c r="K199" s="95"/>
    </row>
    <row r="200" spans="1:11" ht="25.5" x14ac:dyDescent="0.2">
      <c r="A200" s="29"/>
      <c r="B200" s="29"/>
      <c r="C200" s="29"/>
      <c r="D200" s="29"/>
      <c r="E200" s="29" t="s">
        <v>686</v>
      </c>
      <c r="F200" s="124">
        <v>0.64540217623213147</v>
      </c>
      <c r="G200" s="29" t="s">
        <v>687</v>
      </c>
      <c r="H200" s="124">
        <v>0.56000000000000005</v>
      </c>
      <c r="I200" s="29" t="s">
        <v>688</v>
      </c>
      <c r="J200" s="124">
        <v>1.21</v>
      </c>
      <c r="K200" s="95"/>
    </row>
    <row r="201" spans="1:11" ht="15" thickBot="1" x14ac:dyDescent="0.25">
      <c r="A201" s="29"/>
      <c r="B201" s="29"/>
      <c r="C201" s="29"/>
      <c r="D201" s="29"/>
      <c r="E201" s="29" t="s">
        <v>689</v>
      </c>
      <c r="F201" s="124">
        <v>1.92</v>
      </c>
      <c r="G201" s="29"/>
      <c r="H201" s="207" t="s">
        <v>690</v>
      </c>
      <c r="I201" s="207"/>
      <c r="J201" s="124">
        <v>8.39</v>
      </c>
      <c r="K201" s="95"/>
    </row>
    <row r="202" spans="1:11" ht="15" thickTop="1" x14ac:dyDescent="0.2">
      <c r="A202" s="125"/>
      <c r="B202" s="125"/>
      <c r="C202" s="125"/>
      <c r="D202" s="125"/>
      <c r="E202" s="125"/>
      <c r="F202" s="125"/>
      <c r="G202" s="125"/>
      <c r="H202" s="125"/>
      <c r="I202" s="125"/>
      <c r="J202" s="125"/>
      <c r="K202" s="95"/>
    </row>
    <row r="203" spans="1:11" ht="15" x14ac:dyDescent="0.2">
      <c r="A203" s="98" t="s">
        <v>1785</v>
      </c>
      <c r="B203" s="99" t="s">
        <v>7</v>
      </c>
      <c r="C203" s="98" t="s">
        <v>8</v>
      </c>
      <c r="D203" s="98" t="s">
        <v>9</v>
      </c>
      <c r="E203" s="213" t="s">
        <v>663</v>
      </c>
      <c r="F203" s="213"/>
      <c r="G203" s="114" t="s">
        <v>10</v>
      </c>
      <c r="H203" s="99" t="s">
        <v>11</v>
      </c>
      <c r="I203" s="99" t="s">
        <v>12</v>
      </c>
      <c r="J203" s="99" t="s">
        <v>14</v>
      </c>
      <c r="K203" s="95"/>
    </row>
    <row r="204" spans="1:11" ht="51" x14ac:dyDescent="0.2">
      <c r="A204" s="101" t="s">
        <v>664</v>
      </c>
      <c r="B204" s="102" t="s">
        <v>240</v>
      </c>
      <c r="C204" s="101" t="s">
        <v>20</v>
      </c>
      <c r="D204" s="101" t="s">
        <v>241</v>
      </c>
      <c r="E204" s="208" t="s">
        <v>1013</v>
      </c>
      <c r="F204" s="208"/>
      <c r="G204" s="103" t="s">
        <v>22</v>
      </c>
      <c r="H204" s="115">
        <v>1</v>
      </c>
      <c r="I204" s="104">
        <v>56.71</v>
      </c>
      <c r="J204" s="104">
        <v>56.71</v>
      </c>
      <c r="K204" s="95"/>
    </row>
    <row r="205" spans="1:11" ht="25.5" x14ac:dyDescent="0.2">
      <c r="A205" s="27" t="s">
        <v>666</v>
      </c>
      <c r="B205" s="116" t="s">
        <v>1014</v>
      </c>
      <c r="C205" s="27" t="s">
        <v>20</v>
      </c>
      <c r="D205" s="27" t="s">
        <v>1015</v>
      </c>
      <c r="E205" s="209" t="s">
        <v>744</v>
      </c>
      <c r="F205" s="209"/>
      <c r="G205" s="117" t="s">
        <v>745</v>
      </c>
      <c r="H205" s="118">
        <v>6.7999999999999996E-3</v>
      </c>
      <c r="I205" s="119">
        <v>19.52</v>
      </c>
      <c r="J205" s="119">
        <v>0.13</v>
      </c>
      <c r="K205" s="95"/>
    </row>
    <row r="206" spans="1:11" ht="25.5" x14ac:dyDescent="0.2">
      <c r="A206" s="27" t="s">
        <v>666</v>
      </c>
      <c r="B206" s="116" t="s">
        <v>1016</v>
      </c>
      <c r="C206" s="27" t="s">
        <v>20</v>
      </c>
      <c r="D206" s="27" t="s">
        <v>1017</v>
      </c>
      <c r="E206" s="209" t="s">
        <v>744</v>
      </c>
      <c r="F206" s="209"/>
      <c r="G206" s="117" t="s">
        <v>748</v>
      </c>
      <c r="H206" s="118">
        <v>9.4000000000000004E-3</v>
      </c>
      <c r="I206" s="119">
        <v>18.41</v>
      </c>
      <c r="J206" s="119">
        <v>0.17</v>
      </c>
      <c r="K206" s="95"/>
    </row>
    <row r="207" spans="1:11" ht="25.5" x14ac:dyDescent="0.2">
      <c r="A207" s="27" t="s">
        <v>666</v>
      </c>
      <c r="B207" s="116" t="s">
        <v>738</v>
      </c>
      <c r="C207" s="27" t="s">
        <v>20</v>
      </c>
      <c r="D207" s="27" t="s">
        <v>739</v>
      </c>
      <c r="E207" s="209" t="s">
        <v>672</v>
      </c>
      <c r="F207" s="209"/>
      <c r="G207" s="117" t="s">
        <v>673</v>
      </c>
      <c r="H207" s="118">
        <v>0.21299999999999999</v>
      </c>
      <c r="I207" s="119">
        <v>17.73</v>
      </c>
      <c r="J207" s="119">
        <v>3.77</v>
      </c>
      <c r="K207" s="95"/>
    </row>
    <row r="208" spans="1:11" ht="25.5" x14ac:dyDescent="0.2">
      <c r="A208" s="27" t="s">
        <v>666</v>
      </c>
      <c r="B208" s="116" t="s">
        <v>674</v>
      </c>
      <c r="C208" s="27" t="s">
        <v>20</v>
      </c>
      <c r="D208" s="27" t="s">
        <v>675</v>
      </c>
      <c r="E208" s="209" t="s">
        <v>672</v>
      </c>
      <c r="F208" s="209"/>
      <c r="G208" s="117" t="s">
        <v>673</v>
      </c>
      <c r="H208" s="118">
        <v>0.106</v>
      </c>
      <c r="I208" s="119">
        <v>17.09</v>
      </c>
      <c r="J208" s="119">
        <v>1.81</v>
      </c>
      <c r="K208" s="95"/>
    </row>
    <row r="209" spans="1:11" ht="25.5" x14ac:dyDescent="0.2">
      <c r="A209" s="28" t="s">
        <v>676</v>
      </c>
      <c r="B209" s="120" t="s">
        <v>1018</v>
      </c>
      <c r="C209" s="28" t="s">
        <v>20</v>
      </c>
      <c r="D209" s="28" t="s">
        <v>1019</v>
      </c>
      <c r="E209" s="206" t="s">
        <v>679</v>
      </c>
      <c r="F209" s="206"/>
      <c r="G209" s="121" t="s">
        <v>949</v>
      </c>
      <c r="H209" s="122">
        <v>7.0000000000000001E-3</v>
      </c>
      <c r="I209" s="123">
        <v>145.65</v>
      </c>
      <c r="J209" s="123">
        <v>1.01</v>
      </c>
      <c r="K209" s="95"/>
    </row>
    <row r="210" spans="1:11" ht="25.5" x14ac:dyDescent="0.2">
      <c r="A210" s="28" t="s">
        <v>676</v>
      </c>
      <c r="B210" s="120" t="s">
        <v>1020</v>
      </c>
      <c r="C210" s="28" t="s">
        <v>20</v>
      </c>
      <c r="D210" s="28" t="s">
        <v>1021</v>
      </c>
      <c r="E210" s="206" t="s">
        <v>679</v>
      </c>
      <c r="F210" s="206"/>
      <c r="G210" s="121" t="s">
        <v>107</v>
      </c>
      <c r="H210" s="122">
        <v>4.3330000000000002</v>
      </c>
      <c r="I210" s="123">
        <v>11.5</v>
      </c>
      <c r="J210" s="123">
        <v>49.82</v>
      </c>
      <c r="K210" s="95"/>
    </row>
    <row r="211" spans="1:11" ht="25.5" x14ac:dyDescent="0.2">
      <c r="A211" s="29"/>
      <c r="B211" s="29"/>
      <c r="C211" s="29"/>
      <c r="D211" s="29"/>
      <c r="E211" s="29" t="s">
        <v>686</v>
      </c>
      <c r="F211" s="124">
        <v>2.1122253040324299</v>
      </c>
      <c r="G211" s="29" t="s">
        <v>687</v>
      </c>
      <c r="H211" s="124">
        <v>1.85</v>
      </c>
      <c r="I211" s="29" t="s">
        <v>688</v>
      </c>
      <c r="J211" s="124">
        <v>3.96</v>
      </c>
      <c r="K211" s="95"/>
    </row>
    <row r="212" spans="1:11" ht="15" thickBot="1" x14ac:dyDescent="0.25">
      <c r="A212" s="29"/>
      <c r="B212" s="29"/>
      <c r="C212" s="29"/>
      <c r="D212" s="29"/>
      <c r="E212" s="29" t="s">
        <v>689</v>
      </c>
      <c r="F212" s="124">
        <v>16.88</v>
      </c>
      <c r="G212" s="29"/>
      <c r="H212" s="207" t="s">
        <v>690</v>
      </c>
      <c r="I212" s="207"/>
      <c r="J212" s="124">
        <v>73.59</v>
      </c>
      <c r="K212" s="95"/>
    </row>
    <row r="213" spans="1:11" ht="15" thickTop="1" x14ac:dyDescent="0.2">
      <c r="A213" s="125"/>
      <c r="B213" s="125"/>
      <c r="C213" s="125"/>
      <c r="D213" s="125"/>
      <c r="E213" s="125"/>
      <c r="F213" s="125"/>
      <c r="G213" s="125"/>
      <c r="H213" s="125"/>
      <c r="I213" s="125"/>
      <c r="J213" s="125"/>
      <c r="K213" s="95"/>
    </row>
    <row r="214" spans="1:11" ht="15" x14ac:dyDescent="0.2">
      <c r="A214" s="98" t="s">
        <v>1786</v>
      </c>
      <c r="B214" s="99" t="s">
        <v>7</v>
      </c>
      <c r="C214" s="98" t="s">
        <v>8</v>
      </c>
      <c r="D214" s="98" t="s">
        <v>9</v>
      </c>
      <c r="E214" s="213" t="s">
        <v>663</v>
      </c>
      <c r="F214" s="213"/>
      <c r="G214" s="114" t="s">
        <v>10</v>
      </c>
      <c r="H214" s="99" t="s">
        <v>11</v>
      </c>
      <c r="I214" s="99" t="s">
        <v>12</v>
      </c>
      <c r="J214" s="99" t="s">
        <v>14</v>
      </c>
      <c r="K214" s="95"/>
    </row>
    <row r="215" spans="1:11" ht="25.5" x14ac:dyDescent="0.2">
      <c r="A215" s="101" t="s">
        <v>664</v>
      </c>
      <c r="B215" s="102" t="s">
        <v>1787</v>
      </c>
      <c r="C215" s="101" t="s">
        <v>20</v>
      </c>
      <c r="D215" s="101" t="s">
        <v>1788</v>
      </c>
      <c r="E215" s="208" t="s">
        <v>1013</v>
      </c>
      <c r="F215" s="208"/>
      <c r="G215" s="103" t="s">
        <v>22</v>
      </c>
      <c r="H215" s="115">
        <v>1</v>
      </c>
      <c r="I215" s="104">
        <v>94.63</v>
      </c>
      <c r="J215" s="104">
        <v>94.63</v>
      </c>
      <c r="K215" s="95"/>
    </row>
    <row r="216" spans="1:11" ht="25.5" x14ac:dyDescent="0.2">
      <c r="A216" s="27" t="s">
        <v>666</v>
      </c>
      <c r="B216" s="116" t="s">
        <v>1014</v>
      </c>
      <c r="C216" s="27" t="s">
        <v>20</v>
      </c>
      <c r="D216" s="27" t="s">
        <v>1015</v>
      </c>
      <c r="E216" s="209" t="s">
        <v>744</v>
      </c>
      <c r="F216" s="209"/>
      <c r="G216" s="117" t="s">
        <v>745</v>
      </c>
      <c r="H216" s="118">
        <v>8.9999999999999998E-4</v>
      </c>
      <c r="I216" s="119">
        <v>19.52</v>
      </c>
      <c r="J216" s="119">
        <v>0.01</v>
      </c>
      <c r="K216" s="95"/>
    </row>
    <row r="217" spans="1:11" ht="25.5" x14ac:dyDescent="0.2">
      <c r="A217" s="27" t="s">
        <v>666</v>
      </c>
      <c r="B217" s="116" t="s">
        <v>1016</v>
      </c>
      <c r="C217" s="27" t="s">
        <v>20</v>
      </c>
      <c r="D217" s="27" t="s">
        <v>1017</v>
      </c>
      <c r="E217" s="209" t="s">
        <v>744</v>
      </c>
      <c r="F217" s="209"/>
      <c r="G217" s="117" t="s">
        <v>748</v>
      </c>
      <c r="H217" s="118">
        <v>1.2999999999999999E-3</v>
      </c>
      <c r="I217" s="119">
        <v>18.41</v>
      </c>
      <c r="J217" s="119">
        <v>0.02</v>
      </c>
      <c r="K217" s="95"/>
    </row>
    <row r="218" spans="1:11" ht="25.5" x14ac:dyDescent="0.2">
      <c r="A218" s="27" t="s">
        <v>666</v>
      </c>
      <c r="B218" s="116" t="s">
        <v>731</v>
      </c>
      <c r="C218" s="27" t="s">
        <v>20</v>
      </c>
      <c r="D218" s="27" t="s">
        <v>732</v>
      </c>
      <c r="E218" s="209" t="s">
        <v>672</v>
      </c>
      <c r="F218" s="209"/>
      <c r="G218" s="117" t="s">
        <v>673</v>
      </c>
      <c r="H218" s="118">
        <v>9.0999999999999998E-2</v>
      </c>
      <c r="I218" s="119">
        <v>21.05</v>
      </c>
      <c r="J218" s="119">
        <v>1.91</v>
      </c>
      <c r="K218" s="95"/>
    </row>
    <row r="219" spans="1:11" ht="25.5" x14ac:dyDescent="0.2">
      <c r="A219" s="27" t="s">
        <v>666</v>
      </c>
      <c r="B219" s="116" t="s">
        <v>674</v>
      </c>
      <c r="C219" s="27" t="s">
        <v>20</v>
      </c>
      <c r="D219" s="27" t="s">
        <v>675</v>
      </c>
      <c r="E219" s="209" t="s">
        <v>672</v>
      </c>
      <c r="F219" s="209"/>
      <c r="G219" s="117" t="s">
        <v>673</v>
      </c>
      <c r="H219" s="118">
        <v>9.7000000000000003E-2</v>
      </c>
      <c r="I219" s="119">
        <v>17.09</v>
      </c>
      <c r="J219" s="119">
        <v>1.65</v>
      </c>
      <c r="K219" s="95"/>
    </row>
    <row r="220" spans="1:11" ht="38.25" x14ac:dyDescent="0.2">
      <c r="A220" s="28" t="s">
        <v>676</v>
      </c>
      <c r="B220" s="120" t="s">
        <v>2099</v>
      </c>
      <c r="C220" s="28" t="s">
        <v>20</v>
      </c>
      <c r="D220" s="28" t="s">
        <v>2100</v>
      </c>
      <c r="E220" s="206" t="s">
        <v>679</v>
      </c>
      <c r="F220" s="206"/>
      <c r="G220" s="121" t="s">
        <v>1060</v>
      </c>
      <c r="H220" s="122">
        <v>4.1500000000000004</v>
      </c>
      <c r="I220" s="123">
        <v>1.97</v>
      </c>
      <c r="J220" s="123">
        <v>8.17</v>
      </c>
      <c r="K220" s="95"/>
    </row>
    <row r="221" spans="1:11" ht="38.25" x14ac:dyDescent="0.2">
      <c r="A221" s="28" t="s">
        <v>676</v>
      </c>
      <c r="B221" s="120" t="s">
        <v>2101</v>
      </c>
      <c r="C221" s="28" t="s">
        <v>20</v>
      </c>
      <c r="D221" s="28" t="s">
        <v>2102</v>
      </c>
      <c r="E221" s="206" t="s">
        <v>679</v>
      </c>
      <c r="F221" s="206"/>
      <c r="G221" s="121" t="s">
        <v>22</v>
      </c>
      <c r="H221" s="122">
        <v>1.1659999999999999</v>
      </c>
      <c r="I221" s="123">
        <v>71.08</v>
      </c>
      <c r="J221" s="123">
        <v>82.87</v>
      </c>
      <c r="K221" s="95"/>
    </row>
    <row r="222" spans="1:11" ht="25.5" x14ac:dyDescent="0.2">
      <c r="A222" s="29"/>
      <c r="B222" s="29"/>
      <c r="C222" s="29"/>
      <c r="D222" s="29"/>
      <c r="E222" s="29" t="s">
        <v>686</v>
      </c>
      <c r="F222" s="124">
        <v>1.2801365478984426</v>
      </c>
      <c r="G222" s="29" t="s">
        <v>687</v>
      </c>
      <c r="H222" s="124">
        <v>1.1200000000000001</v>
      </c>
      <c r="I222" s="29" t="s">
        <v>688</v>
      </c>
      <c r="J222" s="124">
        <v>2.4</v>
      </c>
      <c r="K222" s="95"/>
    </row>
    <row r="223" spans="1:11" ht="15" thickBot="1" x14ac:dyDescent="0.25">
      <c r="A223" s="29"/>
      <c r="B223" s="29"/>
      <c r="C223" s="29"/>
      <c r="D223" s="29"/>
      <c r="E223" s="29" t="s">
        <v>689</v>
      </c>
      <c r="F223" s="124">
        <v>28.18</v>
      </c>
      <c r="G223" s="29"/>
      <c r="H223" s="207" t="s">
        <v>690</v>
      </c>
      <c r="I223" s="207"/>
      <c r="J223" s="124">
        <v>122.81</v>
      </c>
      <c r="K223" s="95"/>
    </row>
    <row r="224" spans="1:11" ht="15" thickTop="1" x14ac:dyDescent="0.2">
      <c r="A224" s="125"/>
      <c r="B224" s="125"/>
      <c r="C224" s="125"/>
      <c r="D224" s="125"/>
      <c r="E224" s="125"/>
      <c r="F224" s="125"/>
      <c r="G224" s="125"/>
      <c r="H224" s="125"/>
      <c r="I224" s="125"/>
      <c r="J224" s="125"/>
      <c r="K224" s="95"/>
    </row>
    <row r="225" spans="1:11" ht="15" x14ac:dyDescent="0.2">
      <c r="A225" s="98" t="s">
        <v>1789</v>
      </c>
      <c r="B225" s="99" t="s">
        <v>7</v>
      </c>
      <c r="C225" s="98" t="s">
        <v>8</v>
      </c>
      <c r="D225" s="98" t="s">
        <v>9</v>
      </c>
      <c r="E225" s="213" t="s">
        <v>663</v>
      </c>
      <c r="F225" s="213"/>
      <c r="G225" s="114" t="s">
        <v>10</v>
      </c>
      <c r="H225" s="99" t="s">
        <v>11</v>
      </c>
      <c r="I225" s="99" t="s">
        <v>12</v>
      </c>
      <c r="J225" s="99" t="s">
        <v>14</v>
      </c>
      <c r="K225" s="95"/>
    </row>
    <row r="226" spans="1:11" x14ac:dyDescent="0.2">
      <c r="A226" s="101" t="s">
        <v>664</v>
      </c>
      <c r="B226" s="102" t="s">
        <v>1790</v>
      </c>
      <c r="C226" s="101" t="s">
        <v>25</v>
      </c>
      <c r="D226" s="101" t="s">
        <v>1791</v>
      </c>
      <c r="E226" s="208" t="s">
        <v>693</v>
      </c>
      <c r="F226" s="208"/>
      <c r="G226" s="103" t="s">
        <v>92</v>
      </c>
      <c r="H226" s="115">
        <v>1</v>
      </c>
      <c r="I226" s="104">
        <v>36.729999999999997</v>
      </c>
      <c r="J226" s="104">
        <v>36.729999999999997</v>
      </c>
      <c r="K226" s="95"/>
    </row>
    <row r="227" spans="1:11" ht="25.5" x14ac:dyDescent="0.2">
      <c r="A227" s="27" t="s">
        <v>666</v>
      </c>
      <c r="B227" s="116" t="s">
        <v>696</v>
      </c>
      <c r="C227" s="27" t="s">
        <v>25</v>
      </c>
      <c r="D227" s="27" t="s">
        <v>675</v>
      </c>
      <c r="E227" s="209" t="s">
        <v>693</v>
      </c>
      <c r="F227" s="209"/>
      <c r="G227" s="117" t="s">
        <v>673</v>
      </c>
      <c r="H227" s="118">
        <v>0.15</v>
      </c>
      <c r="I227" s="119">
        <v>16.010000000000002</v>
      </c>
      <c r="J227" s="119">
        <v>2.4</v>
      </c>
      <c r="K227" s="95"/>
    </row>
    <row r="228" spans="1:11" ht="25.5" x14ac:dyDescent="0.2">
      <c r="A228" s="27" t="s">
        <v>666</v>
      </c>
      <c r="B228" s="116" t="s">
        <v>1389</v>
      </c>
      <c r="C228" s="27" t="s">
        <v>25</v>
      </c>
      <c r="D228" s="27" t="s">
        <v>1390</v>
      </c>
      <c r="E228" s="209" t="s">
        <v>693</v>
      </c>
      <c r="F228" s="209"/>
      <c r="G228" s="117" t="s">
        <v>673</v>
      </c>
      <c r="H228" s="118">
        <v>0.15</v>
      </c>
      <c r="I228" s="119">
        <v>19.2</v>
      </c>
      <c r="J228" s="119">
        <v>2.88</v>
      </c>
      <c r="K228" s="95"/>
    </row>
    <row r="229" spans="1:11" x14ac:dyDescent="0.2">
      <c r="A229" s="28" t="s">
        <v>676</v>
      </c>
      <c r="B229" s="120" t="s">
        <v>2103</v>
      </c>
      <c r="C229" s="28" t="s">
        <v>25</v>
      </c>
      <c r="D229" s="28" t="s">
        <v>2104</v>
      </c>
      <c r="E229" s="206" t="s">
        <v>679</v>
      </c>
      <c r="F229" s="206"/>
      <c r="G229" s="121" t="s">
        <v>1060</v>
      </c>
      <c r="H229" s="122">
        <v>1</v>
      </c>
      <c r="I229" s="123">
        <v>2.58</v>
      </c>
      <c r="J229" s="123">
        <v>2.58</v>
      </c>
      <c r="K229" s="95"/>
    </row>
    <row r="230" spans="1:11" x14ac:dyDescent="0.2">
      <c r="A230" s="28" t="s">
        <v>676</v>
      </c>
      <c r="B230" s="120" t="s">
        <v>2105</v>
      </c>
      <c r="C230" s="28" t="s">
        <v>25</v>
      </c>
      <c r="D230" s="28" t="s">
        <v>1791</v>
      </c>
      <c r="E230" s="206" t="s">
        <v>679</v>
      </c>
      <c r="F230" s="206"/>
      <c r="G230" s="121" t="s">
        <v>92</v>
      </c>
      <c r="H230" s="122">
        <v>1.1000000000000001</v>
      </c>
      <c r="I230" s="123">
        <v>26.25</v>
      </c>
      <c r="J230" s="123">
        <v>28.87</v>
      </c>
      <c r="K230" s="95"/>
    </row>
    <row r="231" spans="1:11" ht="25.5" x14ac:dyDescent="0.2">
      <c r="A231" s="29"/>
      <c r="B231" s="29"/>
      <c r="C231" s="29"/>
      <c r="D231" s="29"/>
      <c r="E231" s="29" t="s">
        <v>686</v>
      </c>
      <c r="F231" s="124">
        <v>2.0215489652229572</v>
      </c>
      <c r="G231" s="29" t="s">
        <v>687</v>
      </c>
      <c r="H231" s="124">
        <v>1.77</v>
      </c>
      <c r="I231" s="29" t="s">
        <v>688</v>
      </c>
      <c r="J231" s="124">
        <v>3.79</v>
      </c>
      <c r="K231" s="95"/>
    </row>
    <row r="232" spans="1:11" ht="15" thickBot="1" x14ac:dyDescent="0.25">
      <c r="A232" s="29"/>
      <c r="B232" s="29"/>
      <c r="C232" s="29"/>
      <c r="D232" s="29"/>
      <c r="E232" s="29" t="s">
        <v>689</v>
      </c>
      <c r="F232" s="124">
        <v>10.93</v>
      </c>
      <c r="G232" s="29"/>
      <c r="H232" s="207" t="s">
        <v>690</v>
      </c>
      <c r="I232" s="207"/>
      <c r="J232" s="124">
        <v>47.66</v>
      </c>
      <c r="K232" s="95"/>
    </row>
    <row r="233" spans="1:11" ht="15" thickTop="1" x14ac:dyDescent="0.2">
      <c r="A233" s="125"/>
      <c r="B233" s="125"/>
      <c r="C233" s="125"/>
      <c r="D233" s="125"/>
      <c r="E233" s="125"/>
      <c r="F233" s="125"/>
      <c r="G233" s="125"/>
      <c r="H233" s="125"/>
      <c r="I233" s="125"/>
      <c r="J233" s="125"/>
      <c r="K233" s="95"/>
    </row>
    <row r="234" spans="1:11" ht="15" x14ac:dyDescent="0.2">
      <c r="A234" s="98" t="s">
        <v>1792</v>
      </c>
      <c r="B234" s="99" t="s">
        <v>7</v>
      </c>
      <c r="C234" s="98" t="s">
        <v>8</v>
      </c>
      <c r="D234" s="98" t="s">
        <v>9</v>
      </c>
      <c r="E234" s="213" t="s">
        <v>663</v>
      </c>
      <c r="F234" s="213"/>
      <c r="G234" s="114" t="s">
        <v>10</v>
      </c>
      <c r="H234" s="99" t="s">
        <v>11</v>
      </c>
      <c r="I234" s="99" t="s">
        <v>12</v>
      </c>
      <c r="J234" s="99" t="s">
        <v>14</v>
      </c>
      <c r="K234" s="95"/>
    </row>
    <row r="235" spans="1:11" ht="25.5" x14ac:dyDescent="0.2">
      <c r="A235" s="101" t="s">
        <v>664</v>
      </c>
      <c r="B235" s="102" t="s">
        <v>1793</v>
      </c>
      <c r="C235" s="101" t="s">
        <v>20</v>
      </c>
      <c r="D235" s="101" t="s">
        <v>1794</v>
      </c>
      <c r="E235" s="208" t="s">
        <v>1083</v>
      </c>
      <c r="F235" s="208"/>
      <c r="G235" s="103" t="s">
        <v>22</v>
      </c>
      <c r="H235" s="115">
        <v>1</v>
      </c>
      <c r="I235" s="104">
        <v>88.85</v>
      </c>
      <c r="J235" s="104">
        <v>88.85</v>
      </c>
      <c r="K235" s="95"/>
    </row>
    <row r="236" spans="1:11" ht="25.5" x14ac:dyDescent="0.2">
      <c r="A236" s="27" t="s">
        <v>666</v>
      </c>
      <c r="B236" s="116" t="s">
        <v>738</v>
      </c>
      <c r="C236" s="27" t="s">
        <v>20</v>
      </c>
      <c r="D236" s="27" t="s">
        <v>739</v>
      </c>
      <c r="E236" s="209" t="s">
        <v>672</v>
      </c>
      <c r="F236" s="209"/>
      <c r="G236" s="117" t="s">
        <v>673</v>
      </c>
      <c r="H236" s="118">
        <v>0.49940000000000001</v>
      </c>
      <c r="I236" s="119">
        <v>17.73</v>
      </c>
      <c r="J236" s="119">
        <v>8.85</v>
      </c>
      <c r="K236" s="95"/>
    </row>
    <row r="237" spans="1:11" ht="25.5" x14ac:dyDescent="0.2">
      <c r="A237" s="28" t="s">
        <v>676</v>
      </c>
      <c r="B237" s="120" t="s">
        <v>2106</v>
      </c>
      <c r="C237" s="28" t="s">
        <v>20</v>
      </c>
      <c r="D237" s="28" t="s">
        <v>2107</v>
      </c>
      <c r="E237" s="206" t="s">
        <v>679</v>
      </c>
      <c r="F237" s="206"/>
      <c r="G237" s="121" t="s">
        <v>107</v>
      </c>
      <c r="H237" s="122">
        <v>4.2599999999999999E-2</v>
      </c>
      <c r="I237" s="123">
        <v>22.08</v>
      </c>
      <c r="J237" s="123">
        <v>0.94</v>
      </c>
      <c r="K237" s="95"/>
    </row>
    <row r="238" spans="1:11" ht="25.5" x14ac:dyDescent="0.2">
      <c r="A238" s="28" t="s">
        <v>676</v>
      </c>
      <c r="B238" s="120" t="s">
        <v>2108</v>
      </c>
      <c r="C238" s="28" t="s">
        <v>20</v>
      </c>
      <c r="D238" s="28" t="s">
        <v>2109</v>
      </c>
      <c r="E238" s="206" t="s">
        <v>679</v>
      </c>
      <c r="F238" s="206"/>
      <c r="G238" s="121" t="s">
        <v>22</v>
      </c>
      <c r="H238" s="122">
        <v>1.0955999999999999</v>
      </c>
      <c r="I238" s="123">
        <v>39.340000000000003</v>
      </c>
      <c r="J238" s="123">
        <v>43.1</v>
      </c>
      <c r="K238" s="95"/>
    </row>
    <row r="239" spans="1:11" ht="25.5" x14ac:dyDescent="0.2">
      <c r="A239" s="28" t="s">
        <v>676</v>
      </c>
      <c r="B239" s="120" t="s">
        <v>2110</v>
      </c>
      <c r="C239" s="28" t="s">
        <v>20</v>
      </c>
      <c r="D239" s="28" t="s">
        <v>2111</v>
      </c>
      <c r="E239" s="206" t="s">
        <v>679</v>
      </c>
      <c r="F239" s="206"/>
      <c r="G239" s="121" t="s">
        <v>211</v>
      </c>
      <c r="H239" s="122">
        <v>2.1911999999999998</v>
      </c>
      <c r="I239" s="123">
        <v>0.19</v>
      </c>
      <c r="J239" s="123">
        <v>0.41</v>
      </c>
      <c r="K239" s="95"/>
    </row>
    <row r="240" spans="1:11" x14ac:dyDescent="0.2">
      <c r="A240" s="28" t="s">
        <v>676</v>
      </c>
      <c r="B240" s="120" t="s">
        <v>1090</v>
      </c>
      <c r="C240" s="28" t="s">
        <v>20</v>
      </c>
      <c r="D240" s="28" t="s">
        <v>1091</v>
      </c>
      <c r="E240" s="206" t="s">
        <v>679</v>
      </c>
      <c r="F240" s="206"/>
      <c r="G240" s="121" t="s">
        <v>949</v>
      </c>
      <c r="H240" s="122">
        <v>1.32E-2</v>
      </c>
      <c r="I240" s="123">
        <v>21.46</v>
      </c>
      <c r="J240" s="123">
        <v>0.28000000000000003</v>
      </c>
      <c r="K240" s="95"/>
    </row>
    <row r="241" spans="1:11" ht="25.5" x14ac:dyDescent="0.2">
      <c r="A241" s="28" t="s">
        <v>676</v>
      </c>
      <c r="B241" s="120" t="s">
        <v>1677</v>
      </c>
      <c r="C241" s="28" t="s">
        <v>20</v>
      </c>
      <c r="D241" s="28" t="s">
        <v>1678</v>
      </c>
      <c r="E241" s="206" t="s">
        <v>679</v>
      </c>
      <c r="F241" s="206"/>
      <c r="G241" s="121" t="s">
        <v>949</v>
      </c>
      <c r="H241" s="122">
        <v>3.3300000000000003E-2</v>
      </c>
      <c r="I241" s="123">
        <v>36.79</v>
      </c>
      <c r="J241" s="123">
        <v>1.22</v>
      </c>
      <c r="K241" s="95"/>
    </row>
    <row r="242" spans="1:11" ht="25.5" x14ac:dyDescent="0.2">
      <c r="A242" s="28" t="s">
        <v>676</v>
      </c>
      <c r="B242" s="120" t="s">
        <v>2112</v>
      </c>
      <c r="C242" s="28" t="s">
        <v>20</v>
      </c>
      <c r="D242" s="28" t="s">
        <v>2113</v>
      </c>
      <c r="E242" s="206" t="s">
        <v>679</v>
      </c>
      <c r="F242" s="206"/>
      <c r="G242" s="121" t="s">
        <v>92</v>
      </c>
      <c r="H242" s="122">
        <v>3.8498999999999999</v>
      </c>
      <c r="I242" s="123">
        <v>7.83</v>
      </c>
      <c r="J242" s="123">
        <v>30.14</v>
      </c>
      <c r="K242" s="95"/>
    </row>
    <row r="243" spans="1:11" ht="38.25" x14ac:dyDescent="0.2">
      <c r="A243" s="28" t="s">
        <v>676</v>
      </c>
      <c r="B243" s="120" t="s">
        <v>2114</v>
      </c>
      <c r="C243" s="28" t="s">
        <v>20</v>
      </c>
      <c r="D243" s="28" t="s">
        <v>2115</v>
      </c>
      <c r="E243" s="206" t="s">
        <v>1457</v>
      </c>
      <c r="F243" s="206"/>
      <c r="G243" s="121" t="s">
        <v>211</v>
      </c>
      <c r="H243" s="122">
        <v>1.3265</v>
      </c>
      <c r="I243" s="123">
        <v>2.95</v>
      </c>
      <c r="J243" s="123">
        <v>3.91</v>
      </c>
      <c r="K243" s="95"/>
    </row>
    <row r="244" spans="1:11" ht="25.5" x14ac:dyDescent="0.2">
      <c r="A244" s="29"/>
      <c r="B244" s="29"/>
      <c r="C244" s="29"/>
      <c r="D244" s="29"/>
      <c r="E244" s="29" t="s">
        <v>686</v>
      </c>
      <c r="F244" s="124">
        <v>3.2856838062726692</v>
      </c>
      <c r="G244" s="29" t="s">
        <v>687</v>
      </c>
      <c r="H244" s="124">
        <v>2.87</v>
      </c>
      <c r="I244" s="29" t="s">
        <v>688</v>
      </c>
      <c r="J244" s="124">
        <v>6.16</v>
      </c>
      <c r="K244" s="95"/>
    </row>
    <row r="245" spans="1:11" ht="15" thickBot="1" x14ac:dyDescent="0.25">
      <c r="A245" s="29"/>
      <c r="B245" s="29"/>
      <c r="C245" s="29"/>
      <c r="D245" s="29"/>
      <c r="E245" s="29" t="s">
        <v>689</v>
      </c>
      <c r="F245" s="124">
        <v>26.45</v>
      </c>
      <c r="G245" s="29"/>
      <c r="H245" s="207" t="s">
        <v>690</v>
      </c>
      <c r="I245" s="207"/>
      <c r="J245" s="124">
        <v>115.3</v>
      </c>
      <c r="K245" s="95"/>
    </row>
    <row r="246" spans="1:11" ht="15" thickTop="1" x14ac:dyDescent="0.2">
      <c r="A246" s="125"/>
      <c r="B246" s="125"/>
      <c r="C246" s="125"/>
      <c r="D246" s="125"/>
      <c r="E246" s="125"/>
      <c r="F246" s="125"/>
      <c r="G246" s="125"/>
      <c r="H246" s="125"/>
      <c r="I246" s="125"/>
      <c r="J246" s="125"/>
      <c r="K246" s="95"/>
    </row>
    <row r="247" spans="1:11" ht="15" x14ac:dyDescent="0.2">
      <c r="A247" s="98" t="s">
        <v>1795</v>
      </c>
      <c r="B247" s="99" t="s">
        <v>7</v>
      </c>
      <c r="C247" s="98" t="s">
        <v>8</v>
      </c>
      <c r="D247" s="98" t="s">
        <v>9</v>
      </c>
      <c r="E247" s="213" t="s">
        <v>663</v>
      </c>
      <c r="F247" s="213"/>
      <c r="G247" s="114" t="s">
        <v>10</v>
      </c>
      <c r="H247" s="99" t="s">
        <v>11</v>
      </c>
      <c r="I247" s="99" t="s">
        <v>12</v>
      </c>
      <c r="J247" s="99" t="s">
        <v>14</v>
      </c>
      <c r="K247" s="95"/>
    </row>
    <row r="248" spans="1:11" ht="25.5" x14ac:dyDescent="0.2">
      <c r="A248" s="101" t="s">
        <v>664</v>
      </c>
      <c r="B248" s="102" t="s">
        <v>1796</v>
      </c>
      <c r="C248" s="101" t="s">
        <v>20</v>
      </c>
      <c r="D248" s="101" t="s">
        <v>1797</v>
      </c>
      <c r="E248" s="208" t="s">
        <v>1013</v>
      </c>
      <c r="F248" s="208"/>
      <c r="G248" s="103" t="s">
        <v>22</v>
      </c>
      <c r="H248" s="115">
        <v>1</v>
      </c>
      <c r="I248" s="104">
        <v>35.76</v>
      </c>
      <c r="J248" s="104">
        <v>35.76</v>
      </c>
      <c r="K248" s="95"/>
    </row>
    <row r="249" spans="1:11" ht="25.5" x14ac:dyDescent="0.2">
      <c r="A249" s="27" t="s">
        <v>666</v>
      </c>
      <c r="B249" s="116" t="s">
        <v>1014</v>
      </c>
      <c r="C249" s="27" t="s">
        <v>20</v>
      </c>
      <c r="D249" s="27" t="s">
        <v>1015</v>
      </c>
      <c r="E249" s="209" t="s">
        <v>744</v>
      </c>
      <c r="F249" s="209"/>
      <c r="G249" s="117" t="s">
        <v>745</v>
      </c>
      <c r="H249" s="118">
        <v>3.7199999999999997E-2</v>
      </c>
      <c r="I249" s="119">
        <v>19.52</v>
      </c>
      <c r="J249" s="119">
        <v>0.72</v>
      </c>
      <c r="K249" s="95"/>
    </row>
    <row r="250" spans="1:11" ht="25.5" x14ac:dyDescent="0.2">
      <c r="A250" s="27" t="s">
        <v>666</v>
      </c>
      <c r="B250" s="116" t="s">
        <v>1016</v>
      </c>
      <c r="C250" s="27" t="s">
        <v>20</v>
      </c>
      <c r="D250" s="27" t="s">
        <v>1017</v>
      </c>
      <c r="E250" s="209" t="s">
        <v>744</v>
      </c>
      <c r="F250" s="209"/>
      <c r="G250" s="117" t="s">
        <v>748</v>
      </c>
      <c r="H250" s="118">
        <v>5.16E-2</v>
      </c>
      <c r="I250" s="119">
        <v>18.41</v>
      </c>
      <c r="J250" s="119">
        <v>0.94</v>
      </c>
      <c r="K250" s="95"/>
    </row>
    <row r="251" spans="1:11" ht="25.5" x14ac:dyDescent="0.2">
      <c r="A251" s="27" t="s">
        <v>666</v>
      </c>
      <c r="B251" s="116" t="s">
        <v>731</v>
      </c>
      <c r="C251" s="27" t="s">
        <v>20</v>
      </c>
      <c r="D251" s="27" t="s">
        <v>732</v>
      </c>
      <c r="E251" s="209" t="s">
        <v>672</v>
      </c>
      <c r="F251" s="209"/>
      <c r="G251" s="117" t="s">
        <v>673</v>
      </c>
      <c r="H251" s="118">
        <v>0.13300000000000001</v>
      </c>
      <c r="I251" s="119">
        <v>21.05</v>
      </c>
      <c r="J251" s="119">
        <v>2.79</v>
      </c>
      <c r="K251" s="95"/>
    </row>
    <row r="252" spans="1:11" ht="25.5" x14ac:dyDescent="0.2">
      <c r="A252" s="27" t="s">
        <v>666</v>
      </c>
      <c r="B252" s="116" t="s">
        <v>674</v>
      </c>
      <c r="C252" s="27" t="s">
        <v>20</v>
      </c>
      <c r="D252" s="27" t="s">
        <v>675</v>
      </c>
      <c r="E252" s="209" t="s">
        <v>672</v>
      </c>
      <c r="F252" s="209"/>
      <c r="G252" s="117" t="s">
        <v>673</v>
      </c>
      <c r="H252" s="118">
        <v>0.39900000000000002</v>
      </c>
      <c r="I252" s="119">
        <v>17.09</v>
      </c>
      <c r="J252" s="119">
        <v>6.81</v>
      </c>
      <c r="K252" s="95"/>
    </row>
    <row r="253" spans="1:11" ht="38.25" x14ac:dyDescent="0.2">
      <c r="A253" s="28" t="s">
        <v>676</v>
      </c>
      <c r="B253" s="120" t="s">
        <v>1051</v>
      </c>
      <c r="C253" s="28" t="s">
        <v>20</v>
      </c>
      <c r="D253" s="28" t="s">
        <v>1052</v>
      </c>
      <c r="E253" s="206" t="s">
        <v>679</v>
      </c>
      <c r="F253" s="206"/>
      <c r="G253" s="121" t="s">
        <v>1053</v>
      </c>
      <c r="H253" s="122">
        <v>2.75E-2</v>
      </c>
      <c r="I253" s="123">
        <v>891</v>
      </c>
      <c r="J253" s="123">
        <v>24.5</v>
      </c>
      <c r="K253" s="95"/>
    </row>
    <row r="254" spans="1:11" ht="25.5" x14ac:dyDescent="0.2">
      <c r="A254" s="29"/>
      <c r="B254" s="29"/>
      <c r="C254" s="29"/>
      <c r="D254" s="29"/>
      <c r="E254" s="29" t="s">
        <v>686</v>
      </c>
      <c r="F254" s="124">
        <v>3.9257520802218902</v>
      </c>
      <c r="G254" s="29" t="s">
        <v>687</v>
      </c>
      <c r="H254" s="124">
        <v>3.43</v>
      </c>
      <c r="I254" s="29" t="s">
        <v>688</v>
      </c>
      <c r="J254" s="124">
        <v>7.36</v>
      </c>
      <c r="K254" s="95"/>
    </row>
    <row r="255" spans="1:11" ht="15" thickBot="1" x14ac:dyDescent="0.25">
      <c r="A255" s="29"/>
      <c r="B255" s="29"/>
      <c r="C255" s="29"/>
      <c r="D255" s="29"/>
      <c r="E255" s="29" t="s">
        <v>689</v>
      </c>
      <c r="F255" s="124">
        <v>10.64</v>
      </c>
      <c r="G255" s="29"/>
      <c r="H255" s="207" t="s">
        <v>690</v>
      </c>
      <c r="I255" s="207"/>
      <c r="J255" s="124">
        <v>46.4</v>
      </c>
      <c r="K255" s="95"/>
    </row>
    <row r="256" spans="1:11" ht="15" thickTop="1" x14ac:dyDescent="0.2">
      <c r="A256" s="125"/>
      <c r="B256" s="125"/>
      <c r="C256" s="125"/>
      <c r="D256" s="125"/>
      <c r="E256" s="125"/>
      <c r="F256" s="125"/>
      <c r="G256" s="125"/>
      <c r="H256" s="125"/>
      <c r="I256" s="125"/>
      <c r="J256" s="125"/>
      <c r="K256" s="95"/>
    </row>
    <row r="257" spans="1:11" ht="15" x14ac:dyDescent="0.2">
      <c r="A257" s="98" t="s">
        <v>1799</v>
      </c>
      <c r="B257" s="99" t="s">
        <v>7</v>
      </c>
      <c r="C257" s="98" t="s">
        <v>8</v>
      </c>
      <c r="D257" s="98" t="s">
        <v>9</v>
      </c>
      <c r="E257" s="213" t="s">
        <v>663</v>
      </c>
      <c r="F257" s="213"/>
      <c r="G257" s="114" t="s">
        <v>10</v>
      </c>
      <c r="H257" s="99" t="s">
        <v>11</v>
      </c>
      <c r="I257" s="99" t="s">
        <v>12</v>
      </c>
      <c r="J257" s="99" t="s">
        <v>14</v>
      </c>
      <c r="K257" s="95"/>
    </row>
    <row r="258" spans="1:11" ht="51" x14ac:dyDescent="0.2">
      <c r="A258" s="101" t="s">
        <v>664</v>
      </c>
      <c r="B258" s="102" t="s">
        <v>1800</v>
      </c>
      <c r="C258" s="101" t="s">
        <v>20</v>
      </c>
      <c r="D258" s="101" t="s">
        <v>1801</v>
      </c>
      <c r="E258" s="208" t="s">
        <v>938</v>
      </c>
      <c r="F258" s="208"/>
      <c r="G258" s="103" t="s">
        <v>22</v>
      </c>
      <c r="H258" s="115">
        <v>1</v>
      </c>
      <c r="I258" s="104">
        <v>73.239999999999995</v>
      </c>
      <c r="J258" s="104">
        <v>73.239999999999995</v>
      </c>
      <c r="K258" s="95"/>
    </row>
    <row r="259" spans="1:11" ht="38.25" x14ac:dyDescent="0.2">
      <c r="A259" s="27" t="s">
        <v>666</v>
      </c>
      <c r="B259" s="116" t="s">
        <v>2116</v>
      </c>
      <c r="C259" s="27" t="s">
        <v>20</v>
      </c>
      <c r="D259" s="27" t="s">
        <v>2117</v>
      </c>
      <c r="E259" s="209" t="s">
        <v>672</v>
      </c>
      <c r="F259" s="209"/>
      <c r="G259" s="117" t="s">
        <v>47</v>
      </c>
      <c r="H259" s="118">
        <v>9.7999999999999997E-3</v>
      </c>
      <c r="I259" s="119">
        <v>771.61</v>
      </c>
      <c r="J259" s="119">
        <v>7.56</v>
      </c>
      <c r="K259" s="95"/>
    </row>
    <row r="260" spans="1:11" ht="25.5" x14ac:dyDescent="0.2">
      <c r="A260" s="27" t="s">
        <v>666</v>
      </c>
      <c r="B260" s="116" t="s">
        <v>740</v>
      </c>
      <c r="C260" s="27" t="s">
        <v>20</v>
      </c>
      <c r="D260" s="27" t="s">
        <v>741</v>
      </c>
      <c r="E260" s="209" t="s">
        <v>672</v>
      </c>
      <c r="F260" s="209"/>
      <c r="G260" s="117" t="s">
        <v>673</v>
      </c>
      <c r="H260" s="118">
        <v>1.37</v>
      </c>
      <c r="I260" s="119">
        <v>21.31</v>
      </c>
      <c r="J260" s="119">
        <v>29.19</v>
      </c>
      <c r="K260" s="95"/>
    </row>
    <row r="261" spans="1:11" ht="25.5" x14ac:dyDescent="0.2">
      <c r="A261" s="27" t="s">
        <v>666</v>
      </c>
      <c r="B261" s="116" t="s">
        <v>674</v>
      </c>
      <c r="C261" s="27" t="s">
        <v>20</v>
      </c>
      <c r="D261" s="27" t="s">
        <v>675</v>
      </c>
      <c r="E261" s="209" t="s">
        <v>672</v>
      </c>
      <c r="F261" s="209"/>
      <c r="G261" s="117" t="s">
        <v>673</v>
      </c>
      <c r="H261" s="118">
        <v>0.68500000000000005</v>
      </c>
      <c r="I261" s="119">
        <v>17.09</v>
      </c>
      <c r="J261" s="119">
        <v>11.7</v>
      </c>
      <c r="K261" s="95"/>
    </row>
    <row r="262" spans="1:11" ht="25.5" x14ac:dyDescent="0.2">
      <c r="A262" s="28" t="s">
        <v>676</v>
      </c>
      <c r="B262" s="120" t="s">
        <v>2118</v>
      </c>
      <c r="C262" s="28" t="s">
        <v>20</v>
      </c>
      <c r="D262" s="28" t="s">
        <v>2119</v>
      </c>
      <c r="E262" s="206" t="s">
        <v>679</v>
      </c>
      <c r="F262" s="206"/>
      <c r="G262" s="121" t="s">
        <v>1053</v>
      </c>
      <c r="H262" s="122">
        <v>2.793E-2</v>
      </c>
      <c r="I262" s="123">
        <v>830.72</v>
      </c>
      <c r="J262" s="123">
        <v>23.2</v>
      </c>
      <c r="K262" s="95"/>
    </row>
    <row r="263" spans="1:11" x14ac:dyDescent="0.2">
      <c r="A263" s="28" t="s">
        <v>676</v>
      </c>
      <c r="B263" s="120" t="s">
        <v>947</v>
      </c>
      <c r="C263" s="28" t="s">
        <v>20</v>
      </c>
      <c r="D263" s="28" t="s">
        <v>948</v>
      </c>
      <c r="E263" s="206" t="s">
        <v>679</v>
      </c>
      <c r="F263" s="206"/>
      <c r="G263" s="121" t="s">
        <v>949</v>
      </c>
      <c r="H263" s="122">
        <v>5.0000000000000001E-3</v>
      </c>
      <c r="I263" s="123">
        <v>40.21</v>
      </c>
      <c r="J263" s="123">
        <v>0.2</v>
      </c>
      <c r="K263" s="95"/>
    </row>
    <row r="264" spans="1:11" ht="25.5" x14ac:dyDescent="0.2">
      <c r="A264" s="28" t="s">
        <v>676</v>
      </c>
      <c r="B264" s="120" t="s">
        <v>950</v>
      </c>
      <c r="C264" s="28" t="s">
        <v>20</v>
      </c>
      <c r="D264" s="28" t="s">
        <v>951</v>
      </c>
      <c r="E264" s="206" t="s">
        <v>679</v>
      </c>
      <c r="F264" s="206"/>
      <c r="G264" s="121" t="s">
        <v>92</v>
      </c>
      <c r="H264" s="122">
        <v>0.42</v>
      </c>
      <c r="I264" s="123">
        <v>3.33</v>
      </c>
      <c r="J264" s="123">
        <v>1.39</v>
      </c>
      <c r="K264" s="95"/>
    </row>
    <row r="265" spans="1:11" ht="25.5" x14ac:dyDescent="0.2">
      <c r="A265" s="29"/>
      <c r="B265" s="29"/>
      <c r="C265" s="29"/>
      <c r="D265" s="29"/>
      <c r="E265" s="29" t="s">
        <v>686</v>
      </c>
      <c r="F265" s="124">
        <v>15.420311499893321</v>
      </c>
      <c r="G265" s="29" t="s">
        <v>687</v>
      </c>
      <c r="H265" s="124">
        <v>13.49</v>
      </c>
      <c r="I265" s="29" t="s">
        <v>688</v>
      </c>
      <c r="J265" s="124">
        <v>28.91</v>
      </c>
      <c r="K265" s="95"/>
    </row>
    <row r="266" spans="1:11" ht="15" thickBot="1" x14ac:dyDescent="0.25">
      <c r="A266" s="29"/>
      <c r="B266" s="29"/>
      <c r="C266" s="29"/>
      <c r="D266" s="29"/>
      <c r="E266" s="29" t="s">
        <v>689</v>
      </c>
      <c r="F266" s="124">
        <v>21.81</v>
      </c>
      <c r="G266" s="29"/>
      <c r="H266" s="207" t="s">
        <v>690</v>
      </c>
      <c r="I266" s="207"/>
      <c r="J266" s="124">
        <v>95.05</v>
      </c>
      <c r="K266" s="95"/>
    </row>
    <row r="267" spans="1:11" ht="15" thickTop="1" x14ac:dyDescent="0.2">
      <c r="A267" s="125"/>
      <c r="B267" s="125"/>
      <c r="C267" s="125"/>
      <c r="D267" s="125"/>
      <c r="E267" s="125"/>
      <c r="F267" s="125"/>
      <c r="G267" s="125"/>
      <c r="H267" s="125"/>
      <c r="I267" s="125"/>
      <c r="J267" s="125"/>
      <c r="K267" s="95"/>
    </row>
    <row r="268" spans="1:11" ht="15" x14ac:dyDescent="0.2">
      <c r="A268" s="98" t="s">
        <v>1804</v>
      </c>
      <c r="B268" s="99" t="s">
        <v>7</v>
      </c>
      <c r="C268" s="98" t="s">
        <v>8</v>
      </c>
      <c r="D268" s="98" t="s">
        <v>9</v>
      </c>
      <c r="E268" s="213" t="s">
        <v>663</v>
      </c>
      <c r="F268" s="213"/>
      <c r="G268" s="114" t="s">
        <v>10</v>
      </c>
      <c r="H268" s="99" t="s">
        <v>11</v>
      </c>
      <c r="I268" s="99" t="s">
        <v>12</v>
      </c>
      <c r="J268" s="99" t="s">
        <v>14</v>
      </c>
      <c r="K268" s="95"/>
    </row>
    <row r="269" spans="1:11" ht="38.25" x14ac:dyDescent="0.2">
      <c r="A269" s="101" t="s">
        <v>664</v>
      </c>
      <c r="B269" s="102" t="s">
        <v>1805</v>
      </c>
      <c r="C269" s="101" t="s">
        <v>20</v>
      </c>
      <c r="D269" s="101" t="s">
        <v>1806</v>
      </c>
      <c r="E269" s="208" t="s">
        <v>1284</v>
      </c>
      <c r="F269" s="208"/>
      <c r="G269" s="103" t="s">
        <v>211</v>
      </c>
      <c r="H269" s="115">
        <v>1</v>
      </c>
      <c r="I269" s="104">
        <v>33.450000000000003</v>
      </c>
      <c r="J269" s="104">
        <v>33.450000000000003</v>
      </c>
      <c r="K269" s="95"/>
    </row>
    <row r="270" spans="1:11" ht="25.5" x14ac:dyDescent="0.2">
      <c r="A270" s="27" t="s">
        <v>666</v>
      </c>
      <c r="B270" s="116" t="s">
        <v>1282</v>
      </c>
      <c r="C270" s="27" t="s">
        <v>20</v>
      </c>
      <c r="D270" s="27" t="s">
        <v>1283</v>
      </c>
      <c r="E270" s="209" t="s">
        <v>672</v>
      </c>
      <c r="F270" s="209"/>
      <c r="G270" s="117" t="s">
        <v>673</v>
      </c>
      <c r="H270" s="118">
        <v>0.22309999999999999</v>
      </c>
      <c r="I270" s="119">
        <v>17.04</v>
      </c>
      <c r="J270" s="119">
        <v>3.8</v>
      </c>
      <c r="K270" s="95"/>
    </row>
    <row r="271" spans="1:11" ht="25.5" x14ac:dyDescent="0.2">
      <c r="A271" s="27" t="s">
        <v>666</v>
      </c>
      <c r="B271" s="116" t="s">
        <v>1280</v>
      </c>
      <c r="C271" s="27" t="s">
        <v>20</v>
      </c>
      <c r="D271" s="27" t="s">
        <v>1281</v>
      </c>
      <c r="E271" s="209" t="s">
        <v>672</v>
      </c>
      <c r="F271" s="209"/>
      <c r="G271" s="117" t="s">
        <v>673</v>
      </c>
      <c r="H271" s="118">
        <v>0.53549999999999998</v>
      </c>
      <c r="I271" s="119">
        <v>21.52</v>
      </c>
      <c r="J271" s="119">
        <v>11.52</v>
      </c>
      <c r="K271" s="95"/>
    </row>
    <row r="272" spans="1:11" ht="25.5" x14ac:dyDescent="0.2">
      <c r="A272" s="28" t="s">
        <v>676</v>
      </c>
      <c r="B272" s="120" t="s">
        <v>2120</v>
      </c>
      <c r="C272" s="28" t="s">
        <v>20</v>
      </c>
      <c r="D272" s="28" t="s">
        <v>2121</v>
      </c>
      <c r="E272" s="206" t="s">
        <v>679</v>
      </c>
      <c r="F272" s="206"/>
      <c r="G272" s="121" t="s">
        <v>211</v>
      </c>
      <c r="H272" s="122">
        <v>1</v>
      </c>
      <c r="I272" s="123">
        <v>4.8099999999999996</v>
      </c>
      <c r="J272" s="123">
        <v>4.8099999999999996</v>
      </c>
      <c r="K272" s="95"/>
    </row>
    <row r="273" spans="1:11" ht="25.5" x14ac:dyDescent="0.2">
      <c r="A273" s="28" t="s">
        <v>676</v>
      </c>
      <c r="B273" s="120" t="s">
        <v>1355</v>
      </c>
      <c r="C273" s="28" t="s">
        <v>20</v>
      </c>
      <c r="D273" s="28" t="s">
        <v>1356</v>
      </c>
      <c r="E273" s="206" t="s">
        <v>679</v>
      </c>
      <c r="F273" s="206"/>
      <c r="G273" s="121" t="s">
        <v>211</v>
      </c>
      <c r="H273" s="122">
        <v>1</v>
      </c>
      <c r="I273" s="123">
        <v>13.32</v>
      </c>
      <c r="J273" s="123">
        <v>13.32</v>
      </c>
      <c r="K273" s="95"/>
    </row>
    <row r="274" spans="1:11" ht="25.5" x14ac:dyDescent="0.2">
      <c r="A274" s="29"/>
      <c r="B274" s="29"/>
      <c r="C274" s="29"/>
      <c r="D274" s="29"/>
      <c r="E274" s="29" t="s">
        <v>686</v>
      </c>
      <c r="F274" s="124">
        <v>5.5579261787924041</v>
      </c>
      <c r="G274" s="29" t="s">
        <v>687</v>
      </c>
      <c r="H274" s="124">
        <v>4.8600000000000003</v>
      </c>
      <c r="I274" s="29" t="s">
        <v>688</v>
      </c>
      <c r="J274" s="124">
        <v>10.42</v>
      </c>
      <c r="K274" s="95"/>
    </row>
    <row r="275" spans="1:11" ht="15" thickBot="1" x14ac:dyDescent="0.25">
      <c r="A275" s="29"/>
      <c r="B275" s="29"/>
      <c r="C275" s="29"/>
      <c r="D275" s="29"/>
      <c r="E275" s="29" t="s">
        <v>689</v>
      </c>
      <c r="F275" s="124">
        <v>9.9600000000000009</v>
      </c>
      <c r="G275" s="29"/>
      <c r="H275" s="207" t="s">
        <v>690</v>
      </c>
      <c r="I275" s="207"/>
      <c r="J275" s="124">
        <v>43.41</v>
      </c>
      <c r="K275" s="95"/>
    </row>
    <row r="276" spans="1:11" ht="15" thickTop="1" x14ac:dyDescent="0.2">
      <c r="A276" s="125"/>
      <c r="B276" s="125"/>
      <c r="C276" s="125"/>
      <c r="D276" s="125"/>
      <c r="E276" s="125"/>
      <c r="F276" s="125"/>
      <c r="G276" s="125"/>
      <c r="H276" s="125"/>
      <c r="I276" s="125"/>
      <c r="J276" s="125"/>
      <c r="K276" s="95"/>
    </row>
    <row r="277" spans="1:11" ht="15" x14ac:dyDescent="0.2">
      <c r="A277" s="98" t="s">
        <v>1807</v>
      </c>
      <c r="B277" s="99" t="s">
        <v>7</v>
      </c>
      <c r="C277" s="98" t="s">
        <v>8</v>
      </c>
      <c r="D277" s="98" t="s">
        <v>9</v>
      </c>
      <c r="E277" s="213" t="s">
        <v>663</v>
      </c>
      <c r="F277" s="213"/>
      <c r="G277" s="114" t="s">
        <v>10</v>
      </c>
      <c r="H277" s="99" t="s">
        <v>11</v>
      </c>
      <c r="I277" s="99" t="s">
        <v>12</v>
      </c>
      <c r="J277" s="99" t="s">
        <v>14</v>
      </c>
      <c r="K277" s="95"/>
    </row>
    <row r="278" spans="1:11" ht="25.5" x14ac:dyDescent="0.2">
      <c r="A278" s="101" t="s">
        <v>664</v>
      </c>
      <c r="B278" s="102" t="s">
        <v>1808</v>
      </c>
      <c r="C278" s="101" t="s">
        <v>20</v>
      </c>
      <c r="D278" s="101" t="s">
        <v>1809</v>
      </c>
      <c r="E278" s="208" t="s">
        <v>1284</v>
      </c>
      <c r="F278" s="208"/>
      <c r="G278" s="103" t="s">
        <v>211</v>
      </c>
      <c r="H278" s="115">
        <v>1</v>
      </c>
      <c r="I278" s="104">
        <v>69.28</v>
      </c>
      <c r="J278" s="104">
        <v>69.28</v>
      </c>
      <c r="K278" s="95"/>
    </row>
    <row r="279" spans="1:11" ht="25.5" x14ac:dyDescent="0.2">
      <c r="A279" s="27" t="s">
        <v>666</v>
      </c>
      <c r="B279" s="116" t="s">
        <v>1280</v>
      </c>
      <c r="C279" s="27" t="s">
        <v>20</v>
      </c>
      <c r="D279" s="27" t="s">
        <v>1281</v>
      </c>
      <c r="E279" s="209" t="s">
        <v>672</v>
      </c>
      <c r="F279" s="209"/>
      <c r="G279" s="117" t="s">
        <v>673</v>
      </c>
      <c r="H279" s="118">
        <v>0.47320000000000001</v>
      </c>
      <c r="I279" s="119">
        <v>21.52</v>
      </c>
      <c r="J279" s="119">
        <v>10.18</v>
      </c>
      <c r="K279" s="95"/>
    </row>
    <row r="280" spans="1:11" ht="25.5" x14ac:dyDescent="0.2">
      <c r="A280" s="27" t="s">
        <v>666</v>
      </c>
      <c r="B280" s="116" t="s">
        <v>1282</v>
      </c>
      <c r="C280" s="27" t="s">
        <v>20</v>
      </c>
      <c r="D280" s="27" t="s">
        <v>1283</v>
      </c>
      <c r="E280" s="209" t="s">
        <v>672</v>
      </c>
      <c r="F280" s="209"/>
      <c r="G280" s="117" t="s">
        <v>673</v>
      </c>
      <c r="H280" s="118">
        <v>0.19719999999999999</v>
      </c>
      <c r="I280" s="119">
        <v>17.04</v>
      </c>
      <c r="J280" s="119">
        <v>3.36</v>
      </c>
      <c r="K280" s="95"/>
    </row>
    <row r="281" spans="1:11" ht="38.25" x14ac:dyDescent="0.2">
      <c r="A281" s="28" t="s">
        <v>676</v>
      </c>
      <c r="B281" s="120" t="s">
        <v>1353</v>
      </c>
      <c r="C281" s="28" t="s">
        <v>20</v>
      </c>
      <c r="D281" s="28" t="s">
        <v>1354</v>
      </c>
      <c r="E281" s="206" t="s">
        <v>679</v>
      </c>
      <c r="F281" s="206"/>
      <c r="G281" s="121" t="s">
        <v>211</v>
      </c>
      <c r="H281" s="122">
        <v>1</v>
      </c>
      <c r="I281" s="123">
        <v>47.89</v>
      </c>
      <c r="J281" s="123">
        <v>47.89</v>
      </c>
      <c r="K281" s="95"/>
    </row>
    <row r="282" spans="1:11" x14ac:dyDescent="0.2">
      <c r="A282" s="28" t="s">
        <v>676</v>
      </c>
      <c r="B282" s="120" t="s">
        <v>2122</v>
      </c>
      <c r="C282" s="28" t="s">
        <v>20</v>
      </c>
      <c r="D282" s="28" t="s">
        <v>2123</v>
      </c>
      <c r="E282" s="206" t="s">
        <v>679</v>
      </c>
      <c r="F282" s="206"/>
      <c r="G282" s="121" t="s">
        <v>211</v>
      </c>
      <c r="H282" s="122">
        <v>1</v>
      </c>
      <c r="I282" s="123">
        <v>7.85</v>
      </c>
      <c r="J282" s="123">
        <v>7.85</v>
      </c>
      <c r="K282" s="95"/>
    </row>
    <row r="283" spans="1:11" ht="25.5" x14ac:dyDescent="0.2">
      <c r="A283" s="29"/>
      <c r="B283" s="29"/>
      <c r="C283" s="29"/>
      <c r="D283" s="29"/>
      <c r="E283" s="29" t="s">
        <v>686</v>
      </c>
      <c r="F283" s="124">
        <v>4.9071901002773632</v>
      </c>
      <c r="G283" s="29" t="s">
        <v>687</v>
      </c>
      <c r="H283" s="124">
        <v>4.29</v>
      </c>
      <c r="I283" s="29" t="s">
        <v>688</v>
      </c>
      <c r="J283" s="124">
        <v>9.1999999999999993</v>
      </c>
      <c r="K283" s="95"/>
    </row>
    <row r="284" spans="1:11" ht="15" thickBot="1" x14ac:dyDescent="0.25">
      <c r="A284" s="29"/>
      <c r="B284" s="29"/>
      <c r="C284" s="29"/>
      <c r="D284" s="29"/>
      <c r="E284" s="29" t="s">
        <v>689</v>
      </c>
      <c r="F284" s="124">
        <v>20.63</v>
      </c>
      <c r="G284" s="29"/>
      <c r="H284" s="207" t="s">
        <v>690</v>
      </c>
      <c r="I284" s="207"/>
      <c r="J284" s="124">
        <v>89.91</v>
      </c>
      <c r="K284" s="95"/>
    </row>
    <row r="285" spans="1:11" ht="15" thickTop="1" x14ac:dyDescent="0.2">
      <c r="A285" s="125"/>
      <c r="B285" s="125"/>
      <c r="C285" s="125"/>
      <c r="D285" s="125"/>
      <c r="E285" s="125"/>
      <c r="F285" s="125"/>
      <c r="G285" s="125"/>
      <c r="H285" s="125"/>
      <c r="I285" s="125"/>
      <c r="J285" s="125"/>
      <c r="K285" s="95"/>
    </row>
    <row r="286" spans="1:11" ht="15" x14ac:dyDescent="0.2">
      <c r="A286" s="98" t="s">
        <v>1810</v>
      </c>
      <c r="B286" s="99" t="s">
        <v>7</v>
      </c>
      <c r="C286" s="98" t="s">
        <v>8</v>
      </c>
      <c r="D286" s="98" t="s">
        <v>9</v>
      </c>
      <c r="E286" s="213" t="s">
        <v>663</v>
      </c>
      <c r="F286" s="213"/>
      <c r="G286" s="114" t="s">
        <v>10</v>
      </c>
      <c r="H286" s="99" t="s">
        <v>11</v>
      </c>
      <c r="I286" s="99" t="s">
        <v>12</v>
      </c>
      <c r="J286" s="99" t="s">
        <v>14</v>
      </c>
      <c r="K286" s="95"/>
    </row>
    <row r="287" spans="1:11" ht="38.25" x14ac:dyDescent="0.2">
      <c r="A287" s="101" t="s">
        <v>664</v>
      </c>
      <c r="B287" s="102" t="s">
        <v>1813</v>
      </c>
      <c r="C287" s="101" t="s">
        <v>20</v>
      </c>
      <c r="D287" s="101" t="s">
        <v>1814</v>
      </c>
      <c r="E287" s="208" t="s">
        <v>1284</v>
      </c>
      <c r="F287" s="208"/>
      <c r="G287" s="103" t="s">
        <v>211</v>
      </c>
      <c r="H287" s="115">
        <v>1</v>
      </c>
      <c r="I287" s="104">
        <v>8.3000000000000007</v>
      </c>
      <c r="J287" s="104">
        <v>8.3000000000000007</v>
      </c>
      <c r="K287" s="95"/>
    </row>
    <row r="288" spans="1:11" ht="25.5" x14ac:dyDescent="0.2">
      <c r="A288" s="27" t="s">
        <v>666</v>
      </c>
      <c r="B288" s="116" t="s">
        <v>1280</v>
      </c>
      <c r="C288" s="27" t="s">
        <v>20</v>
      </c>
      <c r="D288" s="27" t="s">
        <v>1281</v>
      </c>
      <c r="E288" s="209" t="s">
        <v>672</v>
      </c>
      <c r="F288" s="209"/>
      <c r="G288" s="117" t="s">
        <v>673</v>
      </c>
      <c r="H288" s="118">
        <v>0.182</v>
      </c>
      <c r="I288" s="119">
        <v>21.52</v>
      </c>
      <c r="J288" s="119">
        <v>3.91</v>
      </c>
      <c r="K288" s="95"/>
    </row>
    <row r="289" spans="1:11" ht="25.5" x14ac:dyDescent="0.2">
      <c r="A289" s="28" t="s">
        <v>676</v>
      </c>
      <c r="B289" s="120" t="s">
        <v>1715</v>
      </c>
      <c r="C289" s="28" t="s">
        <v>20</v>
      </c>
      <c r="D289" s="28" t="s">
        <v>1716</v>
      </c>
      <c r="E289" s="206" t="s">
        <v>679</v>
      </c>
      <c r="F289" s="206"/>
      <c r="G289" s="121" t="s">
        <v>211</v>
      </c>
      <c r="H289" s="122">
        <v>1</v>
      </c>
      <c r="I289" s="123">
        <v>2.89</v>
      </c>
      <c r="J289" s="123">
        <v>2.89</v>
      </c>
      <c r="K289" s="95"/>
    </row>
    <row r="290" spans="1:11" ht="38.25" x14ac:dyDescent="0.2">
      <c r="A290" s="28" t="s">
        <v>676</v>
      </c>
      <c r="B290" s="120" t="s">
        <v>1717</v>
      </c>
      <c r="C290" s="28" t="s">
        <v>20</v>
      </c>
      <c r="D290" s="28" t="s">
        <v>1718</v>
      </c>
      <c r="E290" s="206" t="s">
        <v>679</v>
      </c>
      <c r="F290" s="206"/>
      <c r="G290" s="121" t="s">
        <v>211</v>
      </c>
      <c r="H290" s="122">
        <v>1</v>
      </c>
      <c r="I290" s="123">
        <v>1.5</v>
      </c>
      <c r="J290" s="123">
        <v>1.5</v>
      </c>
      <c r="K290" s="95"/>
    </row>
    <row r="291" spans="1:11" ht="25.5" x14ac:dyDescent="0.2">
      <c r="A291" s="29"/>
      <c r="B291" s="29"/>
      <c r="C291" s="29"/>
      <c r="D291" s="29"/>
      <c r="E291" s="29" t="s">
        <v>686</v>
      </c>
      <c r="F291" s="124">
        <v>1.4614892255173886</v>
      </c>
      <c r="G291" s="29" t="s">
        <v>687</v>
      </c>
      <c r="H291" s="124">
        <v>1.28</v>
      </c>
      <c r="I291" s="29" t="s">
        <v>688</v>
      </c>
      <c r="J291" s="124">
        <v>2.74</v>
      </c>
      <c r="K291" s="95"/>
    </row>
    <row r="292" spans="1:11" ht="15" thickBot="1" x14ac:dyDescent="0.25">
      <c r="A292" s="29"/>
      <c r="B292" s="29"/>
      <c r="C292" s="29"/>
      <c r="D292" s="29"/>
      <c r="E292" s="29" t="s">
        <v>689</v>
      </c>
      <c r="F292" s="124">
        <v>2.4700000000000002</v>
      </c>
      <c r="G292" s="29"/>
      <c r="H292" s="207" t="s">
        <v>690</v>
      </c>
      <c r="I292" s="207"/>
      <c r="J292" s="124">
        <v>10.77</v>
      </c>
      <c r="K292" s="95"/>
    </row>
    <row r="293" spans="1:11" ht="15" thickTop="1" x14ac:dyDescent="0.2">
      <c r="A293" s="125"/>
      <c r="B293" s="125"/>
      <c r="C293" s="125"/>
      <c r="D293" s="125"/>
      <c r="E293" s="125"/>
      <c r="F293" s="125"/>
      <c r="G293" s="125"/>
      <c r="H293" s="125"/>
      <c r="I293" s="125"/>
      <c r="J293" s="125"/>
      <c r="K293" s="95"/>
    </row>
    <row r="294" spans="1:11" ht="15" x14ac:dyDescent="0.2">
      <c r="A294" s="98" t="s">
        <v>1812</v>
      </c>
      <c r="B294" s="99" t="s">
        <v>7</v>
      </c>
      <c r="C294" s="98" t="s">
        <v>8</v>
      </c>
      <c r="D294" s="98" t="s">
        <v>9</v>
      </c>
      <c r="E294" s="213" t="s">
        <v>663</v>
      </c>
      <c r="F294" s="213"/>
      <c r="G294" s="114" t="s">
        <v>10</v>
      </c>
      <c r="H294" s="99" t="s">
        <v>11</v>
      </c>
      <c r="I294" s="99" t="s">
        <v>12</v>
      </c>
      <c r="J294" s="99" t="s">
        <v>14</v>
      </c>
      <c r="K294" s="95"/>
    </row>
    <row r="295" spans="1:11" x14ac:dyDescent="0.2">
      <c r="A295" s="101" t="s">
        <v>664</v>
      </c>
      <c r="B295" s="102" t="s">
        <v>1820</v>
      </c>
      <c r="C295" s="101" t="s">
        <v>20</v>
      </c>
      <c r="D295" s="101" t="s">
        <v>1821</v>
      </c>
      <c r="E295" s="208" t="s">
        <v>1284</v>
      </c>
      <c r="F295" s="208"/>
      <c r="G295" s="103" t="s">
        <v>92</v>
      </c>
      <c r="H295" s="115">
        <v>1</v>
      </c>
      <c r="I295" s="104">
        <v>17.239999999999998</v>
      </c>
      <c r="J295" s="104">
        <v>17.239999999999998</v>
      </c>
      <c r="K295" s="95"/>
    </row>
    <row r="296" spans="1:11" ht="25.5" x14ac:dyDescent="0.2">
      <c r="A296" s="27" t="s">
        <v>666</v>
      </c>
      <c r="B296" s="116" t="s">
        <v>1282</v>
      </c>
      <c r="C296" s="27" t="s">
        <v>20</v>
      </c>
      <c r="D296" s="27" t="s">
        <v>1283</v>
      </c>
      <c r="E296" s="209" t="s">
        <v>672</v>
      </c>
      <c r="F296" s="209"/>
      <c r="G296" s="117" t="s">
        <v>673</v>
      </c>
      <c r="H296" s="118">
        <v>0.13</v>
      </c>
      <c r="I296" s="119">
        <v>17.04</v>
      </c>
      <c r="J296" s="119">
        <v>2.21</v>
      </c>
      <c r="K296" s="95"/>
    </row>
    <row r="297" spans="1:11" ht="25.5" x14ac:dyDescent="0.2">
      <c r="A297" s="27" t="s">
        <v>666</v>
      </c>
      <c r="B297" s="116" t="s">
        <v>1280</v>
      </c>
      <c r="C297" s="27" t="s">
        <v>20</v>
      </c>
      <c r="D297" s="27" t="s">
        <v>1281</v>
      </c>
      <c r="E297" s="209" t="s">
        <v>672</v>
      </c>
      <c r="F297" s="209"/>
      <c r="G297" s="117" t="s">
        <v>673</v>
      </c>
      <c r="H297" s="118">
        <v>0.13</v>
      </c>
      <c r="I297" s="119">
        <v>21.52</v>
      </c>
      <c r="J297" s="119">
        <v>2.79</v>
      </c>
      <c r="K297" s="95"/>
    </row>
    <row r="298" spans="1:11" x14ac:dyDescent="0.2">
      <c r="A298" s="28" t="s">
        <v>676</v>
      </c>
      <c r="B298" s="120" t="s">
        <v>2148</v>
      </c>
      <c r="C298" s="28" t="s">
        <v>20</v>
      </c>
      <c r="D298" s="28" t="s">
        <v>2149</v>
      </c>
      <c r="E298" s="206" t="s">
        <v>679</v>
      </c>
      <c r="F298" s="206"/>
      <c r="G298" s="121" t="s">
        <v>92</v>
      </c>
      <c r="H298" s="122">
        <v>1.02</v>
      </c>
      <c r="I298" s="123">
        <v>12</v>
      </c>
      <c r="J298" s="123">
        <v>12.24</v>
      </c>
      <c r="K298" s="95"/>
    </row>
    <row r="299" spans="1:11" ht="25.5" x14ac:dyDescent="0.2">
      <c r="A299" s="29"/>
      <c r="B299" s="29"/>
      <c r="C299" s="29"/>
      <c r="D299" s="29"/>
      <c r="E299" s="29" t="s">
        <v>686</v>
      </c>
      <c r="F299" s="124">
        <v>1.7708555579261789</v>
      </c>
      <c r="G299" s="29" t="s">
        <v>687</v>
      </c>
      <c r="H299" s="124">
        <v>1.55</v>
      </c>
      <c r="I299" s="29" t="s">
        <v>688</v>
      </c>
      <c r="J299" s="124">
        <v>3.32</v>
      </c>
      <c r="K299" s="95"/>
    </row>
    <row r="300" spans="1:11" ht="15" thickBot="1" x14ac:dyDescent="0.25">
      <c r="A300" s="29"/>
      <c r="B300" s="29"/>
      <c r="C300" s="29"/>
      <c r="D300" s="29"/>
      <c r="E300" s="29" t="s">
        <v>689</v>
      </c>
      <c r="F300" s="124">
        <v>5.13</v>
      </c>
      <c r="G300" s="29"/>
      <c r="H300" s="207" t="s">
        <v>690</v>
      </c>
      <c r="I300" s="207"/>
      <c r="J300" s="124">
        <v>22.37</v>
      </c>
      <c r="K300" s="95"/>
    </row>
    <row r="301" spans="1:11" ht="15" thickTop="1" x14ac:dyDescent="0.2">
      <c r="A301" s="125"/>
      <c r="B301" s="125"/>
      <c r="C301" s="125"/>
      <c r="D301" s="125"/>
      <c r="E301" s="125"/>
      <c r="F301" s="125"/>
      <c r="G301" s="125"/>
      <c r="H301" s="125"/>
      <c r="I301" s="125"/>
      <c r="J301" s="125"/>
      <c r="K301" s="95"/>
    </row>
    <row r="302" spans="1:11" ht="15" x14ac:dyDescent="0.2">
      <c r="A302" s="98" t="s">
        <v>1815</v>
      </c>
      <c r="B302" s="99" t="s">
        <v>7</v>
      </c>
      <c r="C302" s="98" t="s">
        <v>8</v>
      </c>
      <c r="D302" s="98" t="s">
        <v>9</v>
      </c>
      <c r="E302" s="213" t="s">
        <v>663</v>
      </c>
      <c r="F302" s="213"/>
      <c r="G302" s="114" t="s">
        <v>10</v>
      </c>
      <c r="H302" s="99" t="s">
        <v>11</v>
      </c>
      <c r="I302" s="99" t="s">
        <v>12</v>
      </c>
      <c r="J302" s="99" t="s">
        <v>14</v>
      </c>
      <c r="K302" s="95"/>
    </row>
    <row r="303" spans="1:11" ht="38.25" x14ac:dyDescent="0.2">
      <c r="A303" s="101" t="s">
        <v>664</v>
      </c>
      <c r="B303" s="102" t="s">
        <v>1823</v>
      </c>
      <c r="C303" s="101" t="s">
        <v>20</v>
      </c>
      <c r="D303" s="101" t="s">
        <v>1824</v>
      </c>
      <c r="E303" s="208" t="s">
        <v>1284</v>
      </c>
      <c r="F303" s="208"/>
      <c r="G303" s="103" t="s">
        <v>92</v>
      </c>
      <c r="H303" s="115">
        <v>1</v>
      </c>
      <c r="I303" s="104">
        <v>13.27</v>
      </c>
      <c r="J303" s="104">
        <v>13.27</v>
      </c>
      <c r="K303" s="95"/>
    </row>
    <row r="304" spans="1:11" ht="51" x14ac:dyDescent="0.2">
      <c r="A304" s="27" t="s">
        <v>666</v>
      </c>
      <c r="B304" s="116" t="s">
        <v>1335</v>
      </c>
      <c r="C304" s="27" t="s">
        <v>20</v>
      </c>
      <c r="D304" s="27" t="s">
        <v>1336</v>
      </c>
      <c r="E304" s="209" t="s">
        <v>965</v>
      </c>
      <c r="F304" s="209"/>
      <c r="G304" s="117" t="s">
        <v>92</v>
      </c>
      <c r="H304" s="118">
        <v>1</v>
      </c>
      <c r="I304" s="119">
        <v>2.41</v>
      </c>
      <c r="J304" s="119">
        <v>2.41</v>
      </c>
      <c r="K304" s="95"/>
    </row>
    <row r="305" spans="1:11" ht="25.5" x14ac:dyDescent="0.2">
      <c r="A305" s="27" t="s">
        <v>666</v>
      </c>
      <c r="B305" s="116" t="s">
        <v>1280</v>
      </c>
      <c r="C305" s="27" t="s">
        <v>20</v>
      </c>
      <c r="D305" s="27" t="s">
        <v>1281</v>
      </c>
      <c r="E305" s="209" t="s">
        <v>672</v>
      </c>
      <c r="F305" s="209"/>
      <c r="G305" s="117" t="s">
        <v>673</v>
      </c>
      <c r="H305" s="118">
        <v>0.106</v>
      </c>
      <c r="I305" s="119">
        <v>21.52</v>
      </c>
      <c r="J305" s="119">
        <v>2.2799999999999998</v>
      </c>
      <c r="K305" s="95"/>
    </row>
    <row r="306" spans="1:11" ht="25.5" x14ac:dyDescent="0.2">
      <c r="A306" s="27" t="s">
        <v>666</v>
      </c>
      <c r="B306" s="116" t="s">
        <v>1282</v>
      </c>
      <c r="C306" s="27" t="s">
        <v>20</v>
      </c>
      <c r="D306" s="27" t="s">
        <v>1283</v>
      </c>
      <c r="E306" s="209" t="s">
        <v>672</v>
      </c>
      <c r="F306" s="209"/>
      <c r="G306" s="117" t="s">
        <v>673</v>
      </c>
      <c r="H306" s="118">
        <v>0.106</v>
      </c>
      <c r="I306" s="119">
        <v>17.04</v>
      </c>
      <c r="J306" s="119">
        <v>1.8</v>
      </c>
      <c r="K306" s="95"/>
    </row>
    <row r="307" spans="1:11" x14ac:dyDescent="0.2">
      <c r="A307" s="28" t="s">
        <v>676</v>
      </c>
      <c r="B307" s="120" t="s">
        <v>2150</v>
      </c>
      <c r="C307" s="28" t="s">
        <v>20</v>
      </c>
      <c r="D307" s="28" t="s">
        <v>2151</v>
      </c>
      <c r="E307" s="206" t="s">
        <v>679</v>
      </c>
      <c r="F307" s="206"/>
      <c r="G307" s="121" t="s">
        <v>92</v>
      </c>
      <c r="H307" s="122">
        <v>1.0169999999999999</v>
      </c>
      <c r="I307" s="123">
        <v>6.67</v>
      </c>
      <c r="J307" s="123">
        <v>6.78</v>
      </c>
      <c r="K307" s="95"/>
    </row>
    <row r="308" spans="1:11" ht="25.5" x14ac:dyDescent="0.2">
      <c r="A308" s="29"/>
      <c r="B308" s="29"/>
      <c r="C308" s="29"/>
      <c r="D308" s="29"/>
      <c r="E308" s="29" t="s">
        <v>686</v>
      </c>
      <c r="F308" s="124">
        <v>2.042884574354598</v>
      </c>
      <c r="G308" s="29" t="s">
        <v>687</v>
      </c>
      <c r="H308" s="124">
        <v>1.79</v>
      </c>
      <c r="I308" s="29" t="s">
        <v>688</v>
      </c>
      <c r="J308" s="124">
        <v>3.83</v>
      </c>
      <c r="K308" s="95"/>
    </row>
    <row r="309" spans="1:11" ht="15" thickBot="1" x14ac:dyDescent="0.25">
      <c r="A309" s="29"/>
      <c r="B309" s="29"/>
      <c r="C309" s="29"/>
      <c r="D309" s="29"/>
      <c r="E309" s="29" t="s">
        <v>689</v>
      </c>
      <c r="F309" s="124">
        <v>3.95</v>
      </c>
      <c r="G309" s="29"/>
      <c r="H309" s="207" t="s">
        <v>690</v>
      </c>
      <c r="I309" s="207"/>
      <c r="J309" s="124">
        <v>17.22</v>
      </c>
      <c r="K309" s="95"/>
    </row>
    <row r="310" spans="1:11" ht="15" thickTop="1" x14ac:dyDescent="0.2">
      <c r="A310" s="125"/>
      <c r="B310" s="125"/>
      <c r="C310" s="125"/>
      <c r="D310" s="125"/>
      <c r="E310" s="125"/>
      <c r="F310" s="125"/>
      <c r="G310" s="125"/>
      <c r="H310" s="125"/>
      <c r="I310" s="125"/>
      <c r="J310" s="125"/>
      <c r="K310" s="95"/>
    </row>
    <row r="311" spans="1:11" ht="15" x14ac:dyDescent="0.2">
      <c r="A311" s="98" t="s">
        <v>1818</v>
      </c>
      <c r="B311" s="99" t="s">
        <v>7</v>
      </c>
      <c r="C311" s="98" t="s">
        <v>8</v>
      </c>
      <c r="D311" s="98" t="s">
        <v>9</v>
      </c>
      <c r="E311" s="213" t="s">
        <v>663</v>
      </c>
      <c r="F311" s="213"/>
      <c r="G311" s="114" t="s">
        <v>10</v>
      </c>
      <c r="H311" s="99" t="s">
        <v>11</v>
      </c>
      <c r="I311" s="99" t="s">
        <v>12</v>
      </c>
      <c r="J311" s="99" t="s">
        <v>14</v>
      </c>
      <c r="K311" s="95"/>
    </row>
    <row r="312" spans="1:11" ht="38.25" x14ac:dyDescent="0.2">
      <c r="A312" s="101" t="s">
        <v>664</v>
      </c>
      <c r="B312" s="102" t="s">
        <v>546</v>
      </c>
      <c r="C312" s="101" t="s">
        <v>20</v>
      </c>
      <c r="D312" s="101" t="s">
        <v>547</v>
      </c>
      <c r="E312" s="208" t="s">
        <v>1284</v>
      </c>
      <c r="F312" s="208"/>
      <c r="G312" s="103" t="s">
        <v>92</v>
      </c>
      <c r="H312" s="115">
        <v>1</v>
      </c>
      <c r="I312" s="104">
        <v>8.06</v>
      </c>
      <c r="J312" s="104">
        <v>8.06</v>
      </c>
      <c r="K312" s="95"/>
    </row>
    <row r="313" spans="1:11" ht="25.5" x14ac:dyDescent="0.2">
      <c r="A313" s="27" t="s">
        <v>666</v>
      </c>
      <c r="B313" s="116" t="s">
        <v>1282</v>
      </c>
      <c r="C313" s="27" t="s">
        <v>20</v>
      </c>
      <c r="D313" s="27" t="s">
        <v>1283</v>
      </c>
      <c r="E313" s="209" t="s">
        <v>672</v>
      </c>
      <c r="F313" s="209"/>
      <c r="G313" s="117" t="s">
        <v>673</v>
      </c>
      <c r="H313" s="118">
        <v>0.04</v>
      </c>
      <c r="I313" s="119">
        <v>17.04</v>
      </c>
      <c r="J313" s="119">
        <v>0.68</v>
      </c>
      <c r="K313" s="95"/>
    </row>
    <row r="314" spans="1:11" ht="25.5" x14ac:dyDescent="0.2">
      <c r="A314" s="27" t="s">
        <v>666</v>
      </c>
      <c r="B314" s="116" t="s">
        <v>1280</v>
      </c>
      <c r="C314" s="27" t="s">
        <v>20</v>
      </c>
      <c r="D314" s="27" t="s">
        <v>1281</v>
      </c>
      <c r="E314" s="209" t="s">
        <v>672</v>
      </c>
      <c r="F314" s="209"/>
      <c r="G314" s="117" t="s">
        <v>673</v>
      </c>
      <c r="H314" s="118">
        <v>0.04</v>
      </c>
      <c r="I314" s="119">
        <v>21.52</v>
      </c>
      <c r="J314" s="119">
        <v>0.86</v>
      </c>
      <c r="K314" s="95"/>
    </row>
    <row r="315" spans="1:11" ht="38.25" x14ac:dyDescent="0.2">
      <c r="A315" s="28" t="s">
        <v>676</v>
      </c>
      <c r="B315" s="120" t="s">
        <v>1331</v>
      </c>
      <c r="C315" s="28" t="s">
        <v>20</v>
      </c>
      <c r="D315" s="28" t="s">
        <v>1332</v>
      </c>
      <c r="E315" s="206" t="s">
        <v>679</v>
      </c>
      <c r="F315" s="206"/>
      <c r="G315" s="121" t="s">
        <v>92</v>
      </c>
      <c r="H315" s="122">
        <v>1.19</v>
      </c>
      <c r="I315" s="123">
        <v>5.45</v>
      </c>
      <c r="J315" s="123">
        <v>6.48</v>
      </c>
      <c r="K315" s="95"/>
    </row>
    <row r="316" spans="1:11" ht="25.5" x14ac:dyDescent="0.2">
      <c r="A316" s="28" t="s">
        <v>676</v>
      </c>
      <c r="B316" s="120" t="s">
        <v>1329</v>
      </c>
      <c r="C316" s="28" t="s">
        <v>20</v>
      </c>
      <c r="D316" s="28" t="s">
        <v>1330</v>
      </c>
      <c r="E316" s="206" t="s">
        <v>679</v>
      </c>
      <c r="F316" s="206"/>
      <c r="G316" s="121" t="s">
        <v>211</v>
      </c>
      <c r="H316" s="122">
        <v>8.9999999999999993E-3</v>
      </c>
      <c r="I316" s="123">
        <v>4.53</v>
      </c>
      <c r="J316" s="123">
        <v>0.04</v>
      </c>
      <c r="K316" s="95"/>
    </row>
    <row r="317" spans="1:11" ht="25.5" x14ac:dyDescent="0.2">
      <c r="A317" s="29"/>
      <c r="B317" s="29"/>
      <c r="C317" s="29"/>
      <c r="D317" s="29"/>
      <c r="E317" s="29" t="s">
        <v>686</v>
      </c>
      <c r="F317" s="124">
        <v>0.54405803285683807</v>
      </c>
      <c r="G317" s="29" t="s">
        <v>687</v>
      </c>
      <c r="H317" s="124">
        <v>0.48</v>
      </c>
      <c r="I317" s="29" t="s">
        <v>688</v>
      </c>
      <c r="J317" s="124">
        <v>1.02</v>
      </c>
      <c r="K317" s="95"/>
    </row>
    <row r="318" spans="1:11" ht="15" thickBot="1" x14ac:dyDescent="0.25">
      <c r="A318" s="29"/>
      <c r="B318" s="29"/>
      <c r="C318" s="29"/>
      <c r="D318" s="29"/>
      <c r="E318" s="29" t="s">
        <v>689</v>
      </c>
      <c r="F318" s="124">
        <v>2.4</v>
      </c>
      <c r="G318" s="29"/>
      <c r="H318" s="207" t="s">
        <v>690</v>
      </c>
      <c r="I318" s="207"/>
      <c r="J318" s="124">
        <v>10.46</v>
      </c>
      <c r="K318" s="95"/>
    </row>
    <row r="319" spans="1:11" ht="15" thickTop="1" x14ac:dyDescent="0.2">
      <c r="A319" s="125"/>
      <c r="B319" s="125"/>
      <c r="C319" s="125"/>
      <c r="D319" s="125"/>
      <c r="E319" s="125"/>
      <c r="F319" s="125"/>
      <c r="G319" s="125"/>
      <c r="H319" s="125"/>
      <c r="I319" s="125"/>
      <c r="J319" s="125"/>
      <c r="K319" s="95"/>
    </row>
    <row r="320" spans="1:11" ht="15" x14ac:dyDescent="0.2">
      <c r="A320" s="98" t="s">
        <v>1819</v>
      </c>
      <c r="B320" s="99" t="s">
        <v>7</v>
      </c>
      <c r="C320" s="98" t="s">
        <v>8</v>
      </c>
      <c r="D320" s="98" t="s">
        <v>9</v>
      </c>
      <c r="E320" s="213" t="s">
        <v>663</v>
      </c>
      <c r="F320" s="213"/>
      <c r="G320" s="114" t="s">
        <v>10</v>
      </c>
      <c r="H320" s="99" t="s">
        <v>11</v>
      </c>
      <c r="I320" s="99" t="s">
        <v>12</v>
      </c>
      <c r="J320" s="99" t="s">
        <v>14</v>
      </c>
      <c r="K320" s="95"/>
    </row>
    <row r="321" spans="1:11" ht="38.25" x14ac:dyDescent="0.2">
      <c r="A321" s="101" t="s">
        <v>664</v>
      </c>
      <c r="B321" s="102" t="s">
        <v>1827</v>
      </c>
      <c r="C321" s="101" t="s">
        <v>20</v>
      </c>
      <c r="D321" s="101" t="s">
        <v>1828</v>
      </c>
      <c r="E321" s="208" t="s">
        <v>1284</v>
      </c>
      <c r="F321" s="208"/>
      <c r="G321" s="103" t="s">
        <v>92</v>
      </c>
      <c r="H321" s="115">
        <v>1</v>
      </c>
      <c r="I321" s="104">
        <v>17.2</v>
      </c>
      <c r="J321" s="104">
        <v>17.2</v>
      </c>
      <c r="K321" s="95"/>
    </row>
    <row r="322" spans="1:11" ht="25.5" x14ac:dyDescent="0.2">
      <c r="A322" s="27" t="s">
        <v>666</v>
      </c>
      <c r="B322" s="116" t="s">
        <v>1280</v>
      </c>
      <c r="C322" s="27" t="s">
        <v>20</v>
      </c>
      <c r="D322" s="27" t="s">
        <v>1281</v>
      </c>
      <c r="E322" s="209" t="s">
        <v>672</v>
      </c>
      <c r="F322" s="209"/>
      <c r="G322" s="117" t="s">
        <v>673</v>
      </c>
      <c r="H322" s="118">
        <v>7.6999999999999999E-2</v>
      </c>
      <c r="I322" s="119">
        <v>21.52</v>
      </c>
      <c r="J322" s="119">
        <v>1.65</v>
      </c>
      <c r="K322" s="95"/>
    </row>
    <row r="323" spans="1:11" ht="25.5" x14ac:dyDescent="0.2">
      <c r="A323" s="27" t="s">
        <v>666</v>
      </c>
      <c r="B323" s="116" t="s">
        <v>1282</v>
      </c>
      <c r="C323" s="27" t="s">
        <v>20</v>
      </c>
      <c r="D323" s="27" t="s">
        <v>1283</v>
      </c>
      <c r="E323" s="209" t="s">
        <v>672</v>
      </c>
      <c r="F323" s="209"/>
      <c r="G323" s="117" t="s">
        <v>673</v>
      </c>
      <c r="H323" s="118">
        <v>7.6999999999999999E-2</v>
      </c>
      <c r="I323" s="119">
        <v>17.04</v>
      </c>
      <c r="J323" s="119">
        <v>1.31</v>
      </c>
      <c r="K323" s="95"/>
    </row>
    <row r="324" spans="1:11" ht="38.25" x14ac:dyDescent="0.2">
      <c r="A324" s="28" t="s">
        <v>676</v>
      </c>
      <c r="B324" s="120" t="s">
        <v>2152</v>
      </c>
      <c r="C324" s="28" t="s">
        <v>20</v>
      </c>
      <c r="D324" s="28" t="s">
        <v>2153</v>
      </c>
      <c r="E324" s="206" t="s">
        <v>679</v>
      </c>
      <c r="F324" s="206"/>
      <c r="G324" s="121" t="s">
        <v>92</v>
      </c>
      <c r="H324" s="122">
        <v>1.19</v>
      </c>
      <c r="I324" s="123">
        <v>11.94</v>
      </c>
      <c r="J324" s="123">
        <v>14.2</v>
      </c>
      <c r="K324" s="95"/>
    </row>
    <row r="325" spans="1:11" ht="25.5" x14ac:dyDescent="0.2">
      <c r="A325" s="28" t="s">
        <v>676</v>
      </c>
      <c r="B325" s="120" t="s">
        <v>1329</v>
      </c>
      <c r="C325" s="28" t="s">
        <v>20</v>
      </c>
      <c r="D325" s="28" t="s">
        <v>1330</v>
      </c>
      <c r="E325" s="206" t="s">
        <v>679</v>
      </c>
      <c r="F325" s="206"/>
      <c r="G325" s="121" t="s">
        <v>211</v>
      </c>
      <c r="H325" s="122">
        <v>8.9999999999999993E-3</v>
      </c>
      <c r="I325" s="123">
        <v>4.53</v>
      </c>
      <c r="J325" s="123">
        <v>0.04</v>
      </c>
      <c r="K325" s="95"/>
    </row>
    <row r="326" spans="1:11" ht="25.5" x14ac:dyDescent="0.2">
      <c r="A326" s="29"/>
      <c r="B326" s="29"/>
      <c r="C326" s="29"/>
      <c r="D326" s="29"/>
      <c r="E326" s="29" t="s">
        <v>686</v>
      </c>
      <c r="F326" s="124">
        <v>1.0454448474503948</v>
      </c>
      <c r="G326" s="29" t="s">
        <v>687</v>
      </c>
      <c r="H326" s="124">
        <v>0.91</v>
      </c>
      <c r="I326" s="29" t="s">
        <v>688</v>
      </c>
      <c r="J326" s="124">
        <v>1.9600000000000002</v>
      </c>
      <c r="K326" s="95"/>
    </row>
    <row r="327" spans="1:11" ht="15" thickBot="1" x14ac:dyDescent="0.25">
      <c r="A327" s="29"/>
      <c r="B327" s="29"/>
      <c r="C327" s="29"/>
      <c r="D327" s="29"/>
      <c r="E327" s="29" t="s">
        <v>689</v>
      </c>
      <c r="F327" s="124">
        <v>5.12</v>
      </c>
      <c r="G327" s="29"/>
      <c r="H327" s="207" t="s">
        <v>690</v>
      </c>
      <c r="I327" s="207"/>
      <c r="J327" s="124">
        <v>22.32</v>
      </c>
      <c r="K327" s="95"/>
    </row>
    <row r="328" spans="1:11" ht="15" thickTop="1" x14ac:dyDescent="0.2">
      <c r="A328" s="125"/>
      <c r="B328" s="125"/>
      <c r="C328" s="125"/>
      <c r="D328" s="125"/>
      <c r="E328" s="125"/>
      <c r="F328" s="125"/>
      <c r="G328" s="125"/>
      <c r="H328" s="125"/>
      <c r="I328" s="125"/>
      <c r="J328" s="125"/>
      <c r="K328" s="95"/>
    </row>
    <row r="329" spans="1:11" ht="15" x14ac:dyDescent="0.2">
      <c r="A329" s="98" t="s">
        <v>1822</v>
      </c>
      <c r="B329" s="99" t="s">
        <v>7</v>
      </c>
      <c r="C329" s="98" t="s">
        <v>8</v>
      </c>
      <c r="D329" s="98" t="s">
        <v>9</v>
      </c>
      <c r="E329" s="213" t="s">
        <v>663</v>
      </c>
      <c r="F329" s="213"/>
      <c r="G329" s="114" t="s">
        <v>10</v>
      </c>
      <c r="H329" s="99" t="s">
        <v>11</v>
      </c>
      <c r="I329" s="99" t="s">
        <v>12</v>
      </c>
      <c r="J329" s="99" t="s">
        <v>14</v>
      </c>
      <c r="K329" s="95"/>
    </row>
    <row r="330" spans="1:11" ht="38.25" x14ac:dyDescent="0.2">
      <c r="A330" s="101" t="s">
        <v>664</v>
      </c>
      <c r="B330" s="102" t="s">
        <v>543</v>
      </c>
      <c r="C330" s="101" t="s">
        <v>20</v>
      </c>
      <c r="D330" s="101" t="s">
        <v>544</v>
      </c>
      <c r="E330" s="208" t="s">
        <v>1284</v>
      </c>
      <c r="F330" s="208"/>
      <c r="G330" s="103" t="s">
        <v>92</v>
      </c>
      <c r="H330" s="115">
        <v>1</v>
      </c>
      <c r="I330" s="104">
        <v>5.72</v>
      </c>
      <c r="J330" s="104">
        <v>5.72</v>
      </c>
      <c r="K330" s="95"/>
    </row>
    <row r="331" spans="1:11" ht="25.5" x14ac:dyDescent="0.2">
      <c r="A331" s="27" t="s">
        <v>666</v>
      </c>
      <c r="B331" s="116" t="s">
        <v>1282</v>
      </c>
      <c r="C331" s="27" t="s">
        <v>20</v>
      </c>
      <c r="D331" s="27" t="s">
        <v>1283</v>
      </c>
      <c r="E331" s="209" t="s">
        <v>672</v>
      </c>
      <c r="F331" s="209"/>
      <c r="G331" s="117" t="s">
        <v>673</v>
      </c>
      <c r="H331" s="118">
        <v>0.03</v>
      </c>
      <c r="I331" s="119">
        <v>17.04</v>
      </c>
      <c r="J331" s="119">
        <v>0.51</v>
      </c>
      <c r="K331" s="95"/>
    </row>
    <row r="332" spans="1:11" ht="25.5" x14ac:dyDescent="0.2">
      <c r="A332" s="27" t="s">
        <v>666</v>
      </c>
      <c r="B332" s="116" t="s">
        <v>1280</v>
      </c>
      <c r="C332" s="27" t="s">
        <v>20</v>
      </c>
      <c r="D332" s="27" t="s">
        <v>1281</v>
      </c>
      <c r="E332" s="209" t="s">
        <v>672</v>
      </c>
      <c r="F332" s="209"/>
      <c r="G332" s="117" t="s">
        <v>673</v>
      </c>
      <c r="H332" s="118">
        <v>0.03</v>
      </c>
      <c r="I332" s="119">
        <v>21.52</v>
      </c>
      <c r="J332" s="119">
        <v>0.64</v>
      </c>
      <c r="K332" s="95"/>
    </row>
    <row r="333" spans="1:11" ht="38.25" x14ac:dyDescent="0.2">
      <c r="A333" s="28" t="s">
        <v>676</v>
      </c>
      <c r="B333" s="120" t="s">
        <v>1327</v>
      </c>
      <c r="C333" s="28" t="s">
        <v>20</v>
      </c>
      <c r="D333" s="28" t="s">
        <v>1328</v>
      </c>
      <c r="E333" s="206" t="s">
        <v>679</v>
      </c>
      <c r="F333" s="206"/>
      <c r="G333" s="121" t="s">
        <v>92</v>
      </c>
      <c r="H333" s="122">
        <v>1.19</v>
      </c>
      <c r="I333" s="123">
        <v>3.81</v>
      </c>
      <c r="J333" s="123">
        <v>4.53</v>
      </c>
      <c r="K333" s="95"/>
    </row>
    <row r="334" spans="1:11" ht="25.5" x14ac:dyDescent="0.2">
      <c r="A334" s="28" t="s">
        <v>676</v>
      </c>
      <c r="B334" s="120" t="s">
        <v>1329</v>
      </c>
      <c r="C334" s="28" t="s">
        <v>20</v>
      </c>
      <c r="D334" s="28" t="s">
        <v>1330</v>
      </c>
      <c r="E334" s="206" t="s">
        <v>679</v>
      </c>
      <c r="F334" s="206"/>
      <c r="G334" s="121" t="s">
        <v>211</v>
      </c>
      <c r="H334" s="122">
        <v>8.9999999999999993E-3</v>
      </c>
      <c r="I334" s="123">
        <v>4.53</v>
      </c>
      <c r="J334" s="123">
        <v>0.04</v>
      </c>
      <c r="K334" s="95"/>
    </row>
    <row r="335" spans="1:11" ht="25.5" x14ac:dyDescent="0.2">
      <c r="A335" s="29"/>
      <c r="B335" s="29"/>
      <c r="C335" s="29"/>
      <c r="D335" s="29"/>
      <c r="E335" s="29" t="s">
        <v>686</v>
      </c>
      <c r="F335" s="124">
        <v>0.40537657350117345</v>
      </c>
      <c r="G335" s="29" t="s">
        <v>687</v>
      </c>
      <c r="H335" s="124">
        <v>0.35</v>
      </c>
      <c r="I335" s="29" t="s">
        <v>688</v>
      </c>
      <c r="J335" s="124">
        <v>0.76</v>
      </c>
      <c r="K335" s="95"/>
    </row>
    <row r="336" spans="1:11" ht="15" thickBot="1" x14ac:dyDescent="0.25">
      <c r="A336" s="29"/>
      <c r="B336" s="29"/>
      <c r="C336" s="29"/>
      <c r="D336" s="29"/>
      <c r="E336" s="29" t="s">
        <v>689</v>
      </c>
      <c r="F336" s="124">
        <v>1.7</v>
      </c>
      <c r="G336" s="29"/>
      <c r="H336" s="207" t="s">
        <v>690</v>
      </c>
      <c r="I336" s="207"/>
      <c r="J336" s="124">
        <v>7.42</v>
      </c>
      <c r="K336" s="95"/>
    </row>
    <row r="337" spans="1:11" ht="15" thickTop="1" x14ac:dyDescent="0.2">
      <c r="A337" s="125"/>
      <c r="B337" s="125"/>
      <c r="C337" s="125"/>
      <c r="D337" s="125"/>
      <c r="E337" s="125"/>
      <c r="F337" s="125"/>
      <c r="G337" s="125"/>
      <c r="H337" s="125"/>
      <c r="I337" s="125"/>
      <c r="J337" s="125"/>
      <c r="K337" s="95"/>
    </row>
    <row r="338" spans="1:11" ht="15" x14ac:dyDescent="0.2">
      <c r="A338" s="98" t="s">
        <v>1825</v>
      </c>
      <c r="B338" s="99" t="s">
        <v>7</v>
      </c>
      <c r="C338" s="98" t="s">
        <v>8</v>
      </c>
      <c r="D338" s="98" t="s">
        <v>9</v>
      </c>
      <c r="E338" s="213" t="s">
        <v>663</v>
      </c>
      <c r="F338" s="213"/>
      <c r="G338" s="114" t="s">
        <v>10</v>
      </c>
      <c r="H338" s="99" t="s">
        <v>11</v>
      </c>
      <c r="I338" s="99" t="s">
        <v>12</v>
      </c>
      <c r="J338" s="99" t="s">
        <v>14</v>
      </c>
      <c r="K338" s="95"/>
    </row>
    <row r="339" spans="1:11" ht="25.5" x14ac:dyDescent="0.2">
      <c r="A339" s="101" t="s">
        <v>664</v>
      </c>
      <c r="B339" s="102" t="s">
        <v>1831</v>
      </c>
      <c r="C339" s="101" t="s">
        <v>1832</v>
      </c>
      <c r="D339" s="101" t="s">
        <v>1833</v>
      </c>
      <c r="E339" s="208" t="s">
        <v>2154</v>
      </c>
      <c r="F339" s="208"/>
      <c r="G339" s="103" t="s">
        <v>1834</v>
      </c>
      <c r="H339" s="115">
        <v>1</v>
      </c>
      <c r="I339" s="104">
        <v>701.43</v>
      </c>
      <c r="J339" s="104">
        <v>701.43</v>
      </c>
      <c r="K339" s="95"/>
    </row>
    <row r="340" spans="1:11" ht="25.5" x14ac:dyDescent="0.2">
      <c r="A340" s="27" t="s">
        <v>666</v>
      </c>
      <c r="B340" s="116" t="s">
        <v>2155</v>
      </c>
      <c r="C340" s="27" t="s">
        <v>1832</v>
      </c>
      <c r="D340" s="27" t="s">
        <v>2156</v>
      </c>
      <c r="E340" s="209" t="s">
        <v>2157</v>
      </c>
      <c r="F340" s="209"/>
      <c r="G340" s="117" t="s">
        <v>2158</v>
      </c>
      <c r="H340" s="118">
        <v>0.3</v>
      </c>
      <c r="I340" s="119">
        <v>3.53</v>
      </c>
      <c r="J340" s="119">
        <v>1.05</v>
      </c>
      <c r="K340" s="95"/>
    </row>
    <row r="341" spans="1:11" ht="25.5" x14ac:dyDescent="0.2">
      <c r="A341" s="27" t="s">
        <v>666</v>
      </c>
      <c r="B341" s="116" t="s">
        <v>2159</v>
      </c>
      <c r="C341" s="27" t="s">
        <v>1832</v>
      </c>
      <c r="D341" s="27" t="s">
        <v>2160</v>
      </c>
      <c r="E341" s="209" t="s">
        <v>2157</v>
      </c>
      <c r="F341" s="209"/>
      <c r="G341" s="117" t="s">
        <v>2158</v>
      </c>
      <c r="H341" s="118">
        <v>0.5</v>
      </c>
      <c r="I341" s="119">
        <v>3.4</v>
      </c>
      <c r="J341" s="119">
        <v>1.7</v>
      </c>
      <c r="K341" s="95"/>
    </row>
    <row r="342" spans="1:11" x14ac:dyDescent="0.2">
      <c r="A342" s="28" t="s">
        <v>676</v>
      </c>
      <c r="B342" s="120" t="s">
        <v>2161</v>
      </c>
      <c r="C342" s="28" t="s">
        <v>1832</v>
      </c>
      <c r="D342" s="28" t="s">
        <v>2162</v>
      </c>
      <c r="E342" s="206" t="s">
        <v>679</v>
      </c>
      <c r="F342" s="206"/>
      <c r="G342" s="121" t="s">
        <v>1834</v>
      </c>
      <c r="H342" s="122">
        <v>2</v>
      </c>
      <c r="I342" s="123">
        <v>0.7</v>
      </c>
      <c r="J342" s="123">
        <v>1.4</v>
      </c>
      <c r="K342" s="95"/>
    </row>
    <row r="343" spans="1:11" ht="25.5" x14ac:dyDescent="0.2">
      <c r="A343" s="28" t="s">
        <v>676</v>
      </c>
      <c r="B343" s="120" t="s">
        <v>2163</v>
      </c>
      <c r="C343" s="28" t="s">
        <v>1832</v>
      </c>
      <c r="D343" s="28" t="s">
        <v>2164</v>
      </c>
      <c r="E343" s="206" t="s">
        <v>679</v>
      </c>
      <c r="F343" s="206"/>
      <c r="G343" s="121" t="s">
        <v>1834</v>
      </c>
      <c r="H343" s="122">
        <v>1</v>
      </c>
      <c r="I343" s="123">
        <v>686.8</v>
      </c>
      <c r="J343" s="123">
        <v>686.8</v>
      </c>
      <c r="K343" s="95"/>
    </row>
    <row r="344" spans="1:11" x14ac:dyDescent="0.2">
      <c r="A344" s="28" t="s">
        <v>676</v>
      </c>
      <c r="B344" s="120" t="s">
        <v>1596</v>
      </c>
      <c r="C344" s="28" t="s">
        <v>20</v>
      </c>
      <c r="D344" s="28" t="s">
        <v>1597</v>
      </c>
      <c r="E344" s="206" t="s">
        <v>735</v>
      </c>
      <c r="F344" s="206"/>
      <c r="G344" s="121" t="s">
        <v>673</v>
      </c>
      <c r="H344" s="122">
        <v>0.5</v>
      </c>
      <c r="I344" s="123">
        <v>14.62</v>
      </c>
      <c r="J344" s="123">
        <v>7.31</v>
      </c>
      <c r="K344" s="95"/>
    </row>
    <row r="345" spans="1:11" x14ac:dyDescent="0.2">
      <c r="A345" s="28" t="s">
        <v>676</v>
      </c>
      <c r="B345" s="120" t="s">
        <v>736</v>
      </c>
      <c r="C345" s="28" t="s">
        <v>20</v>
      </c>
      <c r="D345" s="28" t="s">
        <v>737</v>
      </c>
      <c r="E345" s="206" t="s">
        <v>735</v>
      </c>
      <c r="F345" s="206"/>
      <c r="G345" s="121" t="s">
        <v>673</v>
      </c>
      <c r="H345" s="122">
        <v>0.3</v>
      </c>
      <c r="I345" s="123">
        <v>10.59</v>
      </c>
      <c r="J345" s="123">
        <v>3.17</v>
      </c>
      <c r="K345" s="95"/>
    </row>
    <row r="346" spans="1:11" ht="25.5" x14ac:dyDescent="0.2">
      <c r="A346" s="29"/>
      <c r="B346" s="29"/>
      <c r="C346" s="29"/>
      <c r="D346" s="29"/>
      <c r="E346" s="29" t="s">
        <v>686</v>
      </c>
      <c r="F346" s="124">
        <v>5.5899295999999996</v>
      </c>
      <c r="G346" s="29" t="s">
        <v>687</v>
      </c>
      <c r="H346" s="124">
        <v>4.8899999999999997</v>
      </c>
      <c r="I346" s="29" t="s">
        <v>688</v>
      </c>
      <c r="J346" s="124">
        <v>10.48</v>
      </c>
      <c r="K346" s="95"/>
    </row>
    <row r="347" spans="1:11" ht="15" thickBot="1" x14ac:dyDescent="0.25">
      <c r="A347" s="29"/>
      <c r="B347" s="29"/>
      <c r="C347" s="29"/>
      <c r="D347" s="29"/>
      <c r="E347" s="29" t="s">
        <v>689</v>
      </c>
      <c r="F347" s="124">
        <v>208.88</v>
      </c>
      <c r="G347" s="29"/>
      <c r="H347" s="207" t="s">
        <v>690</v>
      </c>
      <c r="I347" s="207"/>
      <c r="J347" s="124">
        <v>910.31</v>
      </c>
      <c r="K347" s="95"/>
    </row>
    <row r="348" spans="1:11" ht="15" thickTop="1" x14ac:dyDescent="0.2">
      <c r="A348" s="125"/>
      <c r="B348" s="125"/>
      <c r="C348" s="125"/>
      <c r="D348" s="125"/>
      <c r="E348" s="125"/>
      <c r="F348" s="125"/>
      <c r="G348" s="125"/>
      <c r="H348" s="125"/>
      <c r="I348" s="125"/>
      <c r="J348" s="125"/>
      <c r="K348" s="95"/>
    </row>
    <row r="349" spans="1:11" ht="15" x14ac:dyDescent="0.2">
      <c r="A349" s="98" t="s">
        <v>1826</v>
      </c>
      <c r="B349" s="99" t="s">
        <v>7</v>
      </c>
      <c r="C349" s="98" t="s">
        <v>8</v>
      </c>
      <c r="D349" s="98" t="s">
        <v>9</v>
      </c>
      <c r="E349" s="213" t="s">
        <v>663</v>
      </c>
      <c r="F349" s="213"/>
      <c r="G349" s="114" t="s">
        <v>10</v>
      </c>
      <c r="H349" s="99" t="s">
        <v>11</v>
      </c>
      <c r="I349" s="99" t="s">
        <v>12</v>
      </c>
      <c r="J349" s="99" t="s">
        <v>14</v>
      </c>
      <c r="K349" s="95"/>
    </row>
    <row r="350" spans="1:11" ht="38.25" x14ac:dyDescent="0.2">
      <c r="A350" s="101" t="s">
        <v>664</v>
      </c>
      <c r="B350" s="102" t="s">
        <v>1836</v>
      </c>
      <c r="C350" s="101" t="s">
        <v>20</v>
      </c>
      <c r="D350" s="101" t="s">
        <v>1837</v>
      </c>
      <c r="E350" s="208" t="s">
        <v>1284</v>
      </c>
      <c r="F350" s="208"/>
      <c r="G350" s="103" t="s">
        <v>211</v>
      </c>
      <c r="H350" s="115">
        <v>1</v>
      </c>
      <c r="I350" s="104">
        <v>34.72</v>
      </c>
      <c r="J350" s="104">
        <v>34.72</v>
      </c>
      <c r="K350" s="95"/>
    </row>
    <row r="351" spans="1:11" ht="25.5" x14ac:dyDescent="0.2">
      <c r="A351" s="27" t="s">
        <v>666</v>
      </c>
      <c r="B351" s="116" t="s">
        <v>1282</v>
      </c>
      <c r="C351" s="27" t="s">
        <v>20</v>
      </c>
      <c r="D351" s="27" t="s">
        <v>1283</v>
      </c>
      <c r="E351" s="209" t="s">
        <v>672</v>
      </c>
      <c r="F351" s="209"/>
      <c r="G351" s="117" t="s">
        <v>673</v>
      </c>
      <c r="H351" s="118">
        <v>0.37619999999999998</v>
      </c>
      <c r="I351" s="119">
        <v>17.04</v>
      </c>
      <c r="J351" s="119">
        <v>6.41</v>
      </c>
      <c r="K351" s="95"/>
    </row>
    <row r="352" spans="1:11" ht="25.5" x14ac:dyDescent="0.2">
      <c r="A352" s="27" t="s">
        <v>666</v>
      </c>
      <c r="B352" s="116" t="s">
        <v>1280</v>
      </c>
      <c r="C352" s="27" t="s">
        <v>20</v>
      </c>
      <c r="D352" s="27" t="s">
        <v>1281</v>
      </c>
      <c r="E352" s="209" t="s">
        <v>672</v>
      </c>
      <c r="F352" s="209"/>
      <c r="G352" s="117" t="s">
        <v>673</v>
      </c>
      <c r="H352" s="118">
        <v>0.37619999999999998</v>
      </c>
      <c r="I352" s="119">
        <v>21.52</v>
      </c>
      <c r="J352" s="119">
        <v>8.09</v>
      </c>
      <c r="K352" s="95"/>
    </row>
    <row r="353" spans="1:11" ht="38.25" x14ac:dyDescent="0.2">
      <c r="A353" s="28" t="s">
        <v>676</v>
      </c>
      <c r="B353" s="120" t="s">
        <v>1301</v>
      </c>
      <c r="C353" s="28" t="s">
        <v>20</v>
      </c>
      <c r="D353" s="28" t="s">
        <v>1302</v>
      </c>
      <c r="E353" s="206" t="s">
        <v>679</v>
      </c>
      <c r="F353" s="206"/>
      <c r="G353" s="121" t="s">
        <v>211</v>
      </c>
      <c r="H353" s="122">
        <v>2</v>
      </c>
      <c r="I353" s="123">
        <v>0.35</v>
      </c>
      <c r="J353" s="123">
        <v>0.7</v>
      </c>
      <c r="K353" s="95"/>
    </row>
    <row r="354" spans="1:11" ht="25.5" x14ac:dyDescent="0.2">
      <c r="A354" s="28" t="s">
        <v>676</v>
      </c>
      <c r="B354" s="120" t="s">
        <v>2165</v>
      </c>
      <c r="C354" s="28" t="s">
        <v>20</v>
      </c>
      <c r="D354" s="28" t="s">
        <v>2166</v>
      </c>
      <c r="E354" s="206" t="s">
        <v>679</v>
      </c>
      <c r="F354" s="206"/>
      <c r="G354" s="121" t="s">
        <v>211</v>
      </c>
      <c r="H354" s="122">
        <v>1</v>
      </c>
      <c r="I354" s="123">
        <v>19.52</v>
      </c>
      <c r="J354" s="123">
        <v>19.52</v>
      </c>
      <c r="K354" s="95"/>
    </row>
    <row r="355" spans="1:11" ht="25.5" x14ac:dyDescent="0.2">
      <c r="A355" s="29"/>
      <c r="B355" s="29"/>
      <c r="C355" s="29"/>
      <c r="D355" s="29"/>
      <c r="E355" s="29" t="s">
        <v>686</v>
      </c>
      <c r="F355" s="124">
        <v>5.141881800725411</v>
      </c>
      <c r="G355" s="29" t="s">
        <v>687</v>
      </c>
      <c r="H355" s="124">
        <v>4.5</v>
      </c>
      <c r="I355" s="29" t="s">
        <v>688</v>
      </c>
      <c r="J355" s="124">
        <v>9.64</v>
      </c>
      <c r="K355" s="95"/>
    </row>
    <row r="356" spans="1:11" ht="15" thickBot="1" x14ac:dyDescent="0.25">
      <c r="A356" s="29"/>
      <c r="B356" s="29"/>
      <c r="C356" s="29"/>
      <c r="D356" s="29"/>
      <c r="E356" s="29" t="s">
        <v>689</v>
      </c>
      <c r="F356" s="124">
        <v>10.33</v>
      </c>
      <c r="G356" s="29"/>
      <c r="H356" s="207" t="s">
        <v>690</v>
      </c>
      <c r="I356" s="207"/>
      <c r="J356" s="124">
        <v>45.05</v>
      </c>
      <c r="K356" s="95"/>
    </row>
    <row r="357" spans="1:11" ht="15" thickTop="1" x14ac:dyDescent="0.2">
      <c r="A357" s="125"/>
      <c r="B357" s="125"/>
      <c r="C357" s="125"/>
      <c r="D357" s="125"/>
      <c r="E357" s="125"/>
      <c r="F357" s="125"/>
      <c r="G357" s="125"/>
      <c r="H357" s="125"/>
      <c r="I357" s="125"/>
      <c r="J357" s="125"/>
      <c r="K357" s="95"/>
    </row>
    <row r="358" spans="1:11" ht="15" x14ac:dyDescent="0.2">
      <c r="A358" s="98" t="s">
        <v>1829</v>
      </c>
      <c r="B358" s="99" t="s">
        <v>7</v>
      </c>
      <c r="C358" s="98" t="s">
        <v>8</v>
      </c>
      <c r="D358" s="98" t="s">
        <v>9</v>
      </c>
      <c r="E358" s="213" t="s">
        <v>663</v>
      </c>
      <c r="F358" s="213"/>
      <c r="G358" s="114" t="s">
        <v>10</v>
      </c>
      <c r="H358" s="99" t="s">
        <v>11</v>
      </c>
      <c r="I358" s="99" t="s">
        <v>12</v>
      </c>
      <c r="J358" s="99" t="s">
        <v>14</v>
      </c>
      <c r="K358" s="95"/>
    </row>
    <row r="359" spans="1:11" ht="25.5" x14ac:dyDescent="0.2">
      <c r="A359" s="101" t="s">
        <v>664</v>
      </c>
      <c r="B359" s="102" t="s">
        <v>1839</v>
      </c>
      <c r="C359" s="101" t="s">
        <v>20</v>
      </c>
      <c r="D359" s="101" t="s">
        <v>1840</v>
      </c>
      <c r="E359" s="208" t="s">
        <v>1284</v>
      </c>
      <c r="F359" s="208"/>
      <c r="G359" s="103" t="s">
        <v>211</v>
      </c>
      <c r="H359" s="115">
        <v>1</v>
      </c>
      <c r="I359" s="104">
        <v>33.94</v>
      </c>
      <c r="J359" s="104">
        <v>33.94</v>
      </c>
      <c r="K359" s="95"/>
    </row>
    <row r="360" spans="1:11" ht="38.25" x14ac:dyDescent="0.2">
      <c r="A360" s="27" t="s">
        <v>666</v>
      </c>
      <c r="B360" s="116" t="s">
        <v>1285</v>
      </c>
      <c r="C360" s="27" t="s">
        <v>20</v>
      </c>
      <c r="D360" s="27" t="s">
        <v>1286</v>
      </c>
      <c r="E360" s="209" t="s">
        <v>1284</v>
      </c>
      <c r="F360" s="209"/>
      <c r="G360" s="117" t="s">
        <v>211</v>
      </c>
      <c r="H360" s="118">
        <v>1</v>
      </c>
      <c r="I360" s="119">
        <v>7.05</v>
      </c>
      <c r="J360" s="119">
        <v>7.05</v>
      </c>
      <c r="K360" s="95"/>
    </row>
    <row r="361" spans="1:11" ht="25.5" x14ac:dyDescent="0.2">
      <c r="A361" s="27" t="s">
        <v>666</v>
      </c>
      <c r="B361" s="116" t="s">
        <v>2167</v>
      </c>
      <c r="C361" s="27" t="s">
        <v>20</v>
      </c>
      <c r="D361" s="27" t="s">
        <v>2168</v>
      </c>
      <c r="E361" s="209" t="s">
        <v>1284</v>
      </c>
      <c r="F361" s="209"/>
      <c r="G361" s="117" t="s">
        <v>211</v>
      </c>
      <c r="H361" s="118">
        <v>1</v>
      </c>
      <c r="I361" s="119">
        <v>26.89</v>
      </c>
      <c r="J361" s="119">
        <v>26.89</v>
      </c>
      <c r="K361" s="95"/>
    </row>
    <row r="362" spans="1:11" ht="25.5" x14ac:dyDescent="0.2">
      <c r="A362" s="29"/>
      <c r="B362" s="29"/>
      <c r="C362" s="29"/>
      <c r="D362" s="29"/>
      <c r="E362" s="29" t="s">
        <v>686</v>
      </c>
      <c r="F362" s="124">
        <v>7.7661616999999996</v>
      </c>
      <c r="G362" s="29" t="s">
        <v>687</v>
      </c>
      <c r="H362" s="124">
        <v>6.79</v>
      </c>
      <c r="I362" s="29" t="s">
        <v>688</v>
      </c>
      <c r="J362" s="124">
        <v>14.56</v>
      </c>
      <c r="K362" s="95"/>
    </row>
    <row r="363" spans="1:11" ht="15" thickBot="1" x14ac:dyDescent="0.25">
      <c r="A363" s="29"/>
      <c r="B363" s="29"/>
      <c r="C363" s="29"/>
      <c r="D363" s="29"/>
      <c r="E363" s="29" t="s">
        <v>689</v>
      </c>
      <c r="F363" s="124">
        <v>10.1</v>
      </c>
      <c r="G363" s="29"/>
      <c r="H363" s="207" t="s">
        <v>690</v>
      </c>
      <c r="I363" s="207"/>
      <c r="J363" s="124">
        <v>44.04</v>
      </c>
      <c r="K363" s="95"/>
    </row>
    <row r="364" spans="1:11" ht="15" thickTop="1" x14ac:dyDescent="0.2">
      <c r="A364" s="125"/>
      <c r="B364" s="125"/>
      <c r="C364" s="125"/>
      <c r="D364" s="125"/>
      <c r="E364" s="125"/>
      <c r="F364" s="125"/>
      <c r="G364" s="125"/>
      <c r="H364" s="125"/>
      <c r="I364" s="125"/>
      <c r="J364" s="125"/>
      <c r="K364" s="95"/>
    </row>
    <row r="365" spans="1:11" ht="15" x14ac:dyDescent="0.2">
      <c r="A365" s="98" t="s">
        <v>1830</v>
      </c>
      <c r="B365" s="99" t="s">
        <v>7</v>
      </c>
      <c r="C365" s="98" t="s">
        <v>8</v>
      </c>
      <c r="D365" s="98" t="s">
        <v>9</v>
      </c>
      <c r="E365" s="213" t="s">
        <v>663</v>
      </c>
      <c r="F365" s="213"/>
      <c r="G365" s="114" t="s">
        <v>10</v>
      </c>
      <c r="H365" s="99" t="s">
        <v>11</v>
      </c>
      <c r="I365" s="99" t="s">
        <v>12</v>
      </c>
      <c r="J365" s="99" t="s">
        <v>14</v>
      </c>
      <c r="K365" s="95"/>
    </row>
    <row r="366" spans="1:11" ht="25.5" x14ac:dyDescent="0.2">
      <c r="A366" s="101" t="s">
        <v>664</v>
      </c>
      <c r="B366" s="102" t="s">
        <v>511</v>
      </c>
      <c r="C366" s="101" t="s">
        <v>20</v>
      </c>
      <c r="D366" s="101" t="s">
        <v>512</v>
      </c>
      <c r="E366" s="208" t="s">
        <v>1284</v>
      </c>
      <c r="F366" s="208"/>
      <c r="G366" s="103" t="s">
        <v>211</v>
      </c>
      <c r="H366" s="115">
        <v>1</v>
      </c>
      <c r="I366" s="104">
        <v>36.11</v>
      </c>
      <c r="J366" s="104">
        <v>36.11</v>
      </c>
      <c r="K366" s="95"/>
    </row>
    <row r="367" spans="1:11" ht="38.25" x14ac:dyDescent="0.2">
      <c r="A367" s="27" t="s">
        <v>666</v>
      </c>
      <c r="B367" s="116" t="s">
        <v>1285</v>
      </c>
      <c r="C367" s="27" t="s">
        <v>20</v>
      </c>
      <c r="D367" s="27" t="s">
        <v>1286</v>
      </c>
      <c r="E367" s="209" t="s">
        <v>1284</v>
      </c>
      <c r="F367" s="209"/>
      <c r="G367" s="117" t="s">
        <v>211</v>
      </c>
      <c r="H367" s="118">
        <v>1</v>
      </c>
      <c r="I367" s="119">
        <v>7.05</v>
      </c>
      <c r="J367" s="119">
        <v>7.05</v>
      </c>
      <c r="K367" s="95"/>
    </row>
    <row r="368" spans="1:11" ht="25.5" x14ac:dyDescent="0.2">
      <c r="A368" s="27" t="s">
        <v>666</v>
      </c>
      <c r="B368" s="116" t="s">
        <v>1299</v>
      </c>
      <c r="C368" s="27" t="s">
        <v>20</v>
      </c>
      <c r="D368" s="27" t="s">
        <v>1300</v>
      </c>
      <c r="E368" s="209" t="s">
        <v>1284</v>
      </c>
      <c r="F368" s="209"/>
      <c r="G368" s="117" t="s">
        <v>211</v>
      </c>
      <c r="H368" s="118">
        <v>1</v>
      </c>
      <c r="I368" s="119">
        <v>29.06</v>
      </c>
      <c r="J368" s="119">
        <v>29.06</v>
      </c>
      <c r="K368" s="95"/>
    </row>
    <row r="369" spans="1:11" ht="25.5" x14ac:dyDescent="0.2">
      <c r="A369" s="29"/>
      <c r="B369" s="29"/>
      <c r="C369" s="29"/>
      <c r="D369" s="29"/>
      <c r="E369" s="29" t="s">
        <v>686</v>
      </c>
      <c r="F369" s="124">
        <v>7.7661616999999996</v>
      </c>
      <c r="G369" s="29" t="s">
        <v>687</v>
      </c>
      <c r="H369" s="124">
        <v>6.79</v>
      </c>
      <c r="I369" s="29" t="s">
        <v>688</v>
      </c>
      <c r="J369" s="124">
        <v>14.56</v>
      </c>
      <c r="K369" s="95"/>
    </row>
    <row r="370" spans="1:11" ht="15" thickBot="1" x14ac:dyDescent="0.25">
      <c r="A370" s="29"/>
      <c r="B370" s="29"/>
      <c r="C370" s="29"/>
      <c r="D370" s="29"/>
      <c r="E370" s="29" t="s">
        <v>689</v>
      </c>
      <c r="F370" s="124">
        <v>10.75</v>
      </c>
      <c r="G370" s="29"/>
      <c r="H370" s="207" t="s">
        <v>690</v>
      </c>
      <c r="I370" s="207"/>
      <c r="J370" s="124">
        <v>46.86</v>
      </c>
      <c r="K370" s="95"/>
    </row>
    <row r="371" spans="1:11" ht="15" thickTop="1" x14ac:dyDescent="0.2">
      <c r="A371" s="125"/>
      <c r="B371" s="125"/>
      <c r="C371" s="125"/>
      <c r="D371" s="125"/>
      <c r="E371" s="125"/>
      <c r="F371" s="125"/>
      <c r="G371" s="125"/>
      <c r="H371" s="125"/>
      <c r="I371" s="125"/>
      <c r="J371" s="125"/>
      <c r="K371" s="95"/>
    </row>
    <row r="372" spans="1:11" ht="15" x14ac:dyDescent="0.2">
      <c r="A372" s="98" t="s">
        <v>1835</v>
      </c>
      <c r="B372" s="99" t="s">
        <v>7</v>
      </c>
      <c r="C372" s="98" t="s">
        <v>8</v>
      </c>
      <c r="D372" s="98" t="s">
        <v>9</v>
      </c>
      <c r="E372" s="213" t="s">
        <v>663</v>
      </c>
      <c r="F372" s="213"/>
      <c r="G372" s="114" t="s">
        <v>10</v>
      </c>
      <c r="H372" s="99" t="s">
        <v>11</v>
      </c>
      <c r="I372" s="99" t="s">
        <v>12</v>
      </c>
      <c r="J372" s="99" t="s">
        <v>14</v>
      </c>
      <c r="K372" s="95"/>
    </row>
    <row r="373" spans="1:11" ht="25.5" x14ac:dyDescent="0.2">
      <c r="A373" s="101" t="s">
        <v>664</v>
      </c>
      <c r="B373" s="102" t="s">
        <v>561</v>
      </c>
      <c r="C373" s="101" t="s">
        <v>20</v>
      </c>
      <c r="D373" s="101" t="s">
        <v>562</v>
      </c>
      <c r="E373" s="208" t="s">
        <v>1284</v>
      </c>
      <c r="F373" s="208"/>
      <c r="G373" s="103" t="s">
        <v>211</v>
      </c>
      <c r="H373" s="115">
        <v>1</v>
      </c>
      <c r="I373" s="104">
        <v>99.54</v>
      </c>
      <c r="J373" s="104">
        <v>99.54</v>
      </c>
      <c r="K373" s="95"/>
    </row>
    <row r="374" spans="1:11" ht="25.5" x14ac:dyDescent="0.2">
      <c r="A374" s="27" t="s">
        <v>666</v>
      </c>
      <c r="B374" s="116" t="s">
        <v>1280</v>
      </c>
      <c r="C374" s="27" t="s">
        <v>20</v>
      </c>
      <c r="D374" s="27" t="s">
        <v>1281</v>
      </c>
      <c r="E374" s="209" t="s">
        <v>672</v>
      </c>
      <c r="F374" s="209"/>
      <c r="G374" s="117" t="s">
        <v>673</v>
      </c>
      <c r="H374" s="118">
        <v>0.25309999999999999</v>
      </c>
      <c r="I374" s="119">
        <v>21.52</v>
      </c>
      <c r="J374" s="119">
        <v>5.44</v>
      </c>
      <c r="K374" s="95"/>
    </row>
    <row r="375" spans="1:11" ht="25.5" x14ac:dyDescent="0.2">
      <c r="A375" s="27" t="s">
        <v>666</v>
      </c>
      <c r="B375" s="116" t="s">
        <v>1282</v>
      </c>
      <c r="C375" s="27" t="s">
        <v>20</v>
      </c>
      <c r="D375" s="27" t="s">
        <v>1283</v>
      </c>
      <c r="E375" s="209" t="s">
        <v>672</v>
      </c>
      <c r="F375" s="209"/>
      <c r="G375" s="117" t="s">
        <v>673</v>
      </c>
      <c r="H375" s="118">
        <v>0.25309999999999999</v>
      </c>
      <c r="I375" s="119">
        <v>17.04</v>
      </c>
      <c r="J375" s="119">
        <v>4.3099999999999996</v>
      </c>
      <c r="K375" s="95"/>
    </row>
    <row r="376" spans="1:11" ht="38.25" x14ac:dyDescent="0.2">
      <c r="A376" s="28" t="s">
        <v>676</v>
      </c>
      <c r="B376" s="120" t="s">
        <v>1343</v>
      </c>
      <c r="C376" s="28" t="s">
        <v>20</v>
      </c>
      <c r="D376" s="28" t="s">
        <v>1344</v>
      </c>
      <c r="E376" s="206" t="s">
        <v>679</v>
      </c>
      <c r="F376" s="206"/>
      <c r="G376" s="121" t="s">
        <v>211</v>
      </c>
      <c r="H376" s="122">
        <v>1</v>
      </c>
      <c r="I376" s="123">
        <v>89.79</v>
      </c>
      <c r="J376" s="123">
        <v>89.79</v>
      </c>
      <c r="K376" s="95"/>
    </row>
    <row r="377" spans="1:11" ht="25.5" x14ac:dyDescent="0.2">
      <c r="A377" s="29"/>
      <c r="B377" s="29"/>
      <c r="C377" s="29"/>
      <c r="D377" s="29"/>
      <c r="E377" s="29" t="s">
        <v>686</v>
      </c>
      <c r="F377" s="124">
        <v>3.4563686793257946</v>
      </c>
      <c r="G377" s="29" t="s">
        <v>687</v>
      </c>
      <c r="H377" s="124">
        <v>3.02</v>
      </c>
      <c r="I377" s="29" t="s">
        <v>688</v>
      </c>
      <c r="J377" s="124">
        <v>6.48</v>
      </c>
      <c r="K377" s="95"/>
    </row>
    <row r="378" spans="1:11" ht="15" thickBot="1" x14ac:dyDescent="0.25">
      <c r="A378" s="29"/>
      <c r="B378" s="29"/>
      <c r="C378" s="29"/>
      <c r="D378" s="29"/>
      <c r="E378" s="29" t="s">
        <v>689</v>
      </c>
      <c r="F378" s="124">
        <v>29.64</v>
      </c>
      <c r="G378" s="29"/>
      <c r="H378" s="207" t="s">
        <v>690</v>
      </c>
      <c r="I378" s="207"/>
      <c r="J378" s="124">
        <v>129.18</v>
      </c>
      <c r="K378" s="95"/>
    </row>
    <row r="379" spans="1:11" ht="15" thickTop="1" x14ac:dyDescent="0.2">
      <c r="A379" s="125"/>
      <c r="B379" s="125"/>
      <c r="C379" s="125"/>
      <c r="D379" s="125"/>
      <c r="E379" s="125"/>
      <c r="F379" s="125"/>
      <c r="G379" s="125"/>
      <c r="H379" s="125"/>
      <c r="I379" s="125"/>
      <c r="J379" s="125"/>
      <c r="K379" s="95"/>
    </row>
    <row r="380" spans="1:11" ht="15" x14ac:dyDescent="0.2">
      <c r="A380" s="98" t="s">
        <v>1838</v>
      </c>
      <c r="B380" s="99" t="s">
        <v>7</v>
      </c>
      <c r="C380" s="98" t="s">
        <v>8</v>
      </c>
      <c r="D380" s="98" t="s">
        <v>9</v>
      </c>
      <c r="E380" s="213" t="s">
        <v>663</v>
      </c>
      <c r="F380" s="213"/>
      <c r="G380" s="114" t="s">
        <v>10</v>
      </c>
      <c r="H380" s="99" t="s">
        <v>11</v>
      </c>
      <c r="I380" s="99" t="s">
        <v>12</v>
      </c>
      <c r="J380" s="99" t="s">
        <v>14</v>
      </c>
      <c r="K380" s="95"/>
    </row>
    <row r="381" spans="1:11" x14ac:dyDescent="0.2">
      <c r="A381" s="101" t="s">
        <v>664</v>
      </c>
      <c r="B381" s="102" t="s">
        <v>1843</v>
      </c>
      <c r="C381" s="101" t="s">
        <v>25</v>
      </c>
      <c r="D381" s="101" t="s">
        <v>1844</v>
      </c>
      <c r="E381" s="208" t="s">
        <v>693</v>
      </c>
      <c r="F381" s="208"/>
      <c r="G381" s="103" t="s">
        <v>211</v>
      </c>
      <c r="H381" s="115">
        <v>1</v>
      </c>
      <c r="I381" s="104">
        <v>7.04</v>
      </c>
      <c r="J381" s="104">
        <v>7.04</v>
      </c>
      <c r="K381" s="95"/>
    </row>
    <row r="382" spans="1:11" ht="25.5" x14ac:dyDescent="0.2">
      <c r="A382" s="27" t="s">
        <v>666</v>
      </c>
      <c r="B382" s="116" t="s">
        <v>2124</v>
      </c>
      <c r="C382" s="27" t="s">
        <v>25</v>
      </c>
      <c r="D382" s="27" t="s">
        <v>1281</v>
      </c>
      <c r="E382" s="209" t="s">
        <v>693</v>
      </c>
      <c r="F382" s="209"/>
      <c r="G382" s="117" t="s">
        <v>673</v>
      </c>
      <c r="H382" s="118">
        <v>0.06</v>
      </c>
      <c r="I382" s="119">
        <v>20.36</v>
      </c>
      <c r="J382" s="119">
        <v>1.22</v>
      </c>
      <c r="K382" s="95"/>
    </row>
    <row r="383" spans="1:11" ht="25.5" x14ac:dyDescent="0.2">
      <c r="A383" s="27" t="s">
        <v>666</v>
      </c>
      <c r="B383" s="116" t="s">
        <v>2125</v>
      </c>
      <c r="C383" s="27" t="s">
        <v>25</v>
      </c>
      <c r="D383" s="27" t="s">
        <v>1283</v>
      </c>
      <c r="E383" s="209" t="s">
        <v>693</v>
      </c>
      <c r="F383" s="209"/>
      <c r="G383" s="117" t="s">
        <v>673</v>
      </c>
      <c r="H383" s="118">
        <v>0.03</v>
      </c>
      <c r="I383" s="119">
        <v>16.25</v>
      </c>
      <c r="J383" s="119">
        <v>0.48</v>
      </c>
      <c r="K383" s="95"/>
    </row>
    <row r="384" spans="1:11" x14ac:dyDescent="0.2">
      <c r="A384" s="28" t="s">
        <v>676</v>
      </c>
      <c r="B384" s="120" t="s">
        <v>2169</v>
      </c>
      <c r="C384" s="28" t="s">
        <v>25</v>
      </c>
      <c r="D384" s="28" t="s">
        <v>1844</v>
      </c>
      <c r="E384" s="206" t="s">
        <v>679</v>
      </c>
      <c r="F384" s="206"/>
      <c r="G384" s="121" t="s">
        <v>211</v>
      </c>
      <c r="H384" s="122">
        <v>1</v>
      </c>
      <c r="I384" s="123">
        <v>5.34</v>
      </c>
      <c r="J384" s="123">
        <v>5.34</v>
      </c>
      <c r="K384" s="95"/>
    </row>
    <row r="385" spans="1:11" ht="25.5" x14ac:dyDescent="0.2">
      <c r="A385" s="29"/>
      <c r="B385" s="29"/>
      <c r="C385" s="29"/>
      <c r="D385" s="29"/>
      <c r="E385" s="29" t="s">
        <v>686</v>
      </c>
      <c r="F385" s="124">
        <v>0.64540217623213147</v>
      </c>
      <c r="G385" s="29" t="s">
        <v>687</v>
      </c>
      <c r="H385" s="124">
        <v>0.56000000000000005</v>
      </c>
      <c r="I385" s="29" t="s">
        <v>688</v>
      </c>
      <c r="J385" s="124">
        <v>1.21</v>
      </c>
      <c r="K385" s="95"/>
    </row>
    <row r="386" spans="1:11" ht="15" thickBot="1" x14ac:dyDescent="0.25">
      <c r="A386" s="29"/>
      <c r="B386" s="29"/>
      <c r="C386" s="29"/>
      <c r="D386" s="29"/>
      <c r="E386" s="29" t="s">
        <v>689</v>
      </c>
      <c r="F386" s="124">
        <v>2.09</v>
      </c>
      <c r="G386" s="29"/>
      <c r="H386" s="207" t="s">
        <v>690</v>
      </c>
      <c r="I386" s="207"/>
      <c r="J386" s="124">
        <v>9.1300000000000008</v>
      </c>
      <c r="K386" s="95"/>
    </row>
    <row r="387" spans="1:11" ht="15" thickTop="1" x14ac:dyDescent="0.2">
      <c r="A387" s="125"/>
      <c r="B387" s="125"/>
      <c r="C387" s="125"/>
      <c r="D387" s="125"/>
      <c r="E387" s="125"/>
      <c r="F387" s="125"/>
      <c r="G387" s="125"/>
      <c r="H387" s="125"/>
      <c r="I387" s="125"/>
      <c r="J387" s="125"/>
      <c r="K387" s="95"/>
    </row>
    <row r="388" spans="1:11" ht="15" x14ac:dyDescent="0.2">
      <c r="A388" s="98" t="s">
        <v>1841</v>
      </c>
      <c r="B388" s="99" t="s">
        <v>7</v>
      </c>
      <c r="C388" s="98" t="s">
        <v>8</v>
      </c>
      <c r="D388" s="98" t="s">
        <v>9</v>
      </c>
      <c r="E388" s="213" t="s">
        <v>663</v>
      </c>
      <c r="F388" s="213"/>
      <c r="G388" s="114" t="s">
        <v>10</v>
      </c>
      <c r="H388" s="99" t="s">
        <v>11</v>
      </c>
      <c r="I388" s="99" t="s">
        <v>12</v>
      </c>
      <c r="J388" s="99" t="s">
        <v>14</v>
      </c>
      <c r="K388" s="95"/>
    </row>
    <row r="389" spans="1:11" ht="25.5" x14ac:dyDescent="0.2">
      <c r="A389" s="101" t="s">
        <v>664</v>
      </c>
      <c r="B389" s="102" t="s">
        <v>529</v>
      </c>
      <c r="C389" s="101" t="s">
        <v>20</v>
      </c>
      <c r="D389" s="101" t="s">
        <v>530</v>
      </c>
      <c r="E389" s="208" t="s">
        <v>1284</v>
      </c>
      <c r="F389" s="208"/>
      <c r="G389" s="103" t="s">
        <v>211</v>
      </c>
      <c r="H389" s="115">
        <v>1</v>
      </c>
      <c r="I389" s="104">
        <v>57.96</v>
      </c>
      <c r="J389" s="104">
        <v>57.96</v>
      </c>
      <c r="K389" s="95"/>
    </row>
    <row r="390" spans="1:11" ht="25.5" x14ac:dyDescent="0.2">
      <c r="A390" s="27" t="s">
        <v>666</v>
      </c>
      <c r="B390" s="116" t="s">
        <v>1280</v>
      </c>
      <c r="C390" s="27" t="s">
        <v>20</v>
      </c>
      <c r="D390" s="27" t="s">
        <v>1281</v>
      </c>
      <c r="E390" s="209" t="s">
        <v>672</v>
      </c>
      <c r="F390" s="209"/>
      <c r="G390" s="117" t="s">
        <v>673</v>
      </c>
      <c r="H390" s="118">
        <v>0.13250000000000001</v>
      </c>
      <c r="I390" s="119">
        <v>21.52</v>
      </c>
      <c r="J390" s="119">
        <v>2.85</v>
      </c>
      <c r="K390" s="95"/>
    </row>
    <row r="391" spans="1:11" ht="25.5" x14ac:dyDescent="0.2">
      <c r="A391" s="27" t="s">
        <v>666</v>
      </c>
      <c r="B391" s="116" t="s">
        <v>1282</v>
      </c>
      <c r="C391" s="27" t="s">
        <v>20</v>
      </c>
      <c r="D391" s="27" t="s">
        <v>1283</v>
      </c>
      <c r="E391" s="209" t="s">
        <v>672</v>
      </c>
      <c r="F391" s="209"/>
      <c r="G391" s="117" t="s">
        <v>673</v>
      </c>
      <c r="H391" s="118">
        <v>0.13250000000000001</v>
      </c>
      <c r="I391" s="119">
        <v>17.04</v>
      </c>
      <c r="J391" s="119">
        <v>2.25</v>
      </c>
      <c r="K391" s="95"/>
    </row>
    <row r="392" spans="1:11" x14ac:dyDescent="0.2">
      <c r="A392" s="28" t="s">
        <v>676</v>
      </c>
      <c r="B392" s="120" t="s">
        <v>1315</v>
      </c>
      <c r="C392" s="28" t="s">
        <v>20</v>
      </c>
      <c r="D392" s="28" t="s">
        <v>1316</v>
      </c>
      <c r="E392" s="206" t="s">
        <v>679</v>
      </c>
      <c r="F392" s="206"/>
      <c r="G392" s="121" t="s">
        <v>211</v>
      </c>
      <c r="H392" s="122">
        <v>1</v>
      </c>
      <c r="I392" s="123">
        <v>51.12</v>
      </c>
      <c r="J392" s="123">
        <v>51.12</v>
      </c>
      <c r="K392" s="95"/>
    </row>
    <row r="393" spans="1:11" ht="25.5" x14ac:dyDescent="0.2">
      <c r="A393" s="28" t="s">
        <v>676</v>
      </c>
      <c r="B393" s="120" t="s">
        <v>1313</v>
      </c>
      <c r="C393" s="28" t="s">
        <v>20</v>
      </c>
      <c r="D393" s="28" t="s">
        <v>1314</v>
      </c>
      <c r="E393" s="206" t="s">
        <v>679</v>
      </c>
      <c r="F393" s="206"/>
      <c r="G393" s="121" t="s">
        <v>211</v>
      </c>
      <c r="H393" s="122">
        <v>2</v>
      </c>
      <c r="I393" s="123">
        <v>0.87</v>
      </c>
      <c r="J393" s="123">
        <v>1.74</v>
      </c>
      <c r="K393" s="95"/>
    </row>
    <row r="394" spans="1:11" ht="25.5" x14ac:dyDescent="0.2">
      <c r="A394" s="29"/>
      <c r="B394" s="29"/>
      <c r="C394" s="29"/>
      <c r="D394" s="29"/>
      <c r="E394" s="29" t="s">
        <v>686</v>
      </c>
      <c r="F394" s="124">
        <v>1.80819287390655</v>
      </c>
      <c r="G394" s="29" t="s">
        <v>687</v>
      </c>
      <c r="H394" s="124">
        <v>1.58</v>
      </c>
      <c r="I394" s="29" t="s">
        <v>688</v>
      </c>
      <c r="J394" s="124">
        <v>3.39</v>
      </c>
      <c r="K394" s="95"/>
    </row>
    <row r="395" spans="1:11" ht="15" thickBot="1" x14ac:dyDescent="0.25">
      <c r="A395" s="29"/>
      <c r="B395" s="29"/>
      <c r="C395" s="29"/>
      <c r="D395" s="29"/>
      <c r="E395" s="29" t="s">
        <v>689</v>
      </c>
      <c r="F395" s="124">
        <v>17.260000000000002</v>
      </c>
      <c r="G395" s="29"/>
      <c r="H395" s="207" t="s">
        <v>690</v>
      </c>
      <c r="I395" s="207"/>
      <c r="J395" s="124">
        <v>75.22</v>
      </c>
      <c r="K395" s="95"/>
    </row>
    <row r="396" spans="1:11" ht="15" thickTop="1" x14ac:dyDescent="0.2">
      <c r="A396" s="125"/>
      <c r="B396" s="125"/>
      <c r="C396" s="125"/>
      <c r="D396" s="125"/>
      <c r="E396" s="125"/>
      <c r="F396" s="125"/>
      <c r="G396" s="125"/>
      <c r="H396" s="125"/>
      <c r="I396" s="125"/>
      <c r="J396" s="125"/>
      <c r="K396" s="95"/>
    </row>
    <row r="397" spans="1:11" ht="15" x14ac:dyDescent="0.2">
      <c r="A397" s="98" t="s">
        <v>1842</v>
      </c>
      <c r="B397" s="99" t="s">
        <v>7</v>
      </c>
      <c r="C397" s="98" t="s">
        <v>8</v>
      </c>
      <c r="D397" s="98" t="s">
        <v>9</v>
      </c>
      <c r="E397" s="213" t="s">
        <v>663</v>
      </c>
      <c r="F397" s="213"/>
      <c r="G397" s="114" t="s">
        <v>10</v>
      </c>
      <c r="H397" s="99" t="s">
        <v>11</v>
      </c>
      <c r="I397" s="99" t="s">
        <v>12</v>
      </c>
      <c r="J397" s="99" t="s">
        <v>14</v>
      </c>
      <c r="K397" s="95"/>
    </row>
    <row r="398" spans="1:11" ht="25.5" x14ac:dyDescent="0.2">
      <c r="A398" s="101" t="s">
        <v>664</v>
      </c>
      <c r="B398" s="102" t="s">
        <v>523</v>
      </c>
      <c r="C398" s="101" t="s">
        <v>20</v>
      </c>
      <c r="D398" s="101" t="s">
        <v>524</v>
      </c>
      <c r="E398" s="208" t="s">
        <v>1284</v>
      </c>
      <c r="F398" s="208"/>
      <c r="G398" s="103" t="s">
        <v>211</v>
      </c>
      <c r="H398" s="115">
        <v>1</v>
      </c>
      <c r="I398" s="104">
        <v>12.33</v>
      </c>
      <c r="J398" s="104">
        <v>12.33</v>
      </c>
      <c r="K398" s="95"/>
    </row>
    <row r="399" spans="1:11" ht="25.5" x14ac:dyDescent="0.2">
      <c r="A399" s="27" t="s">
        <v>666</v>
      </c>
      <c r="B399" s="116" t="s">
        <v>1280</v>
      </c>
      <c r="C399" s="27" t="s">
        <v>20</v>
      </c>
      <c r="D399" s="27" t="s">
        <v>1281</v>
      </c>
      <c r="E399" s="209" t="s">
        <v>672</v>
      </c>
      <c r="F399" s="209"/>
      <c r="G399" s="117" t="s">
        <v>673</v>
      </c>
      <c r="H399" s="118">
        <v>6.6299999999999998E-2</v>
      </c>
      <c r="I399" s="119">
        <v>21.52</v>
      </c>
      <c r="J399" s="119">
        <v>1.42</v>
      </c>
      <c r="K399" s="95"/>
    </row>
    <row r="400" spans="1:11" ht="25.5" x14ac:dyDescent="0.2">
      <c r="A400" s="27" t="s">
        <v>666</v>
      </c>
      <c r="B400" s="116" t="s">
        <v>1282</v>
      </c>
      <c r="C400" s="27" t="s">
        <v>20</v>
      </c>
      <c r="D400" s="27" t="s">
        <v>1283</v>
      </c>
      <c r="E400" s="209" t="s">
        <v>672</v>
      </c>
      <c r="F400" s="209"/>
      <c r="G400" s="117" t="s">
        <v>673</v>
      </c>
      <c r="H400" s="118">
        <v>6.6299999999999998E-2</v>
      </c>
      <c r="I400" s="119">
        <v>17.04</v>
      </c>
      <c r="J400" s="119">
        <v>1.1200000000000001</v>
      </c>
      <c r="K400" s="95"/>
    </row>
    <row r="401" spans="1:11" x14ac:dyDescent="0.2">
      <c r="A401" s="28" t="s">
        <v>676</v>
      </c>
      <c r="B401" s="120" t="s">
        <v>1309</v>
      </c>
      <c r="C401" s="28" t="s">
        <v>20</v>
      </c>
      <c r="D401" s="28" t="s">
        <v>1310</v>
      </c>
      <c r="E401" s="206" t="s">
        <v>679</v>
      </c>
      <c r="F401" s="206"/>
      <c r="G401" s="121" t="s">
        <v>211</v>
      </c>
      <c r="H401" s="122">
        <v>1</v>
      </c>
      <c r="I401" s="123">
        <v>8.92</v>
      </c>
      <c r="J401" s="123">
        <v>8.92</v>
      </c>
      <c r="K401" s="95"/>
    </row>
    <row r="402" spans="1:11" ht="25.5" x14ac:dyDescent="0.2">
      <c r="A402" s="28" t="s">
        <v>676</v>
      </c>
      <c r="B402" s="120" t="s">
        <v>1313</v>
      </c>
      <c r="C402" s="28" t="s">
        <v>20</v>
      </c>
      <c r="D402" s="28" t="s">
        <v>1314</v>
      </c>
      <c r="E402" s="206" t="s">
        <v>679</v>
      </c>
      <c r="F402" s="206"/>
      <c r="G402" s="121" t="s">
        <v>211</v>
      </c>
      <c r="H402" s="122">
        <v>1</v>
      </c>
      <c r="I402" s="123">
        <v>0.87</v>
      </c>
      <c r="J402" s="123">
        <v>0.87</v>
      </c>
      <c r="K402" s="95"/>
    </row>
    <row r="403" spans="1:11" ht="25.5" x14ac:dyDescent="0.2">
      <c r="A403" s="29"/>
      <c r="B403" s="29"/>
      <c r="C403" s="29"/>
      <c r="D403" s="29"/>
      <c r="E403" s="29" t="s">
        <v>686</v>
      </c>
      <c r="F403" s="124">
        <v>0.90142948581181992</v>
      </c>
      <c r="G403" s="29" t="s">
        <v>687</v>
      </c>
      <c r="H403" s="124">
        <v>0.79</v>
      </c>
      <c r="I403" s="29" t="s">
        <v>688</v>
      </c>
      <c r="J403" s="124">
        <v>1.69</v>
      </c>
      <c r="K403" s="95"/>
    </row>
    <row r="404" spans="1:11" ht="15" thickBot="1" x14ac:dyDescent="0.25">
      <c r="A404" s="29"/>
      <c r="B404" s="29"/>
      <c r="C404" s="29"/>
      <c r="D404" s="29"/>
      <c r="E404" s="29" t="s">
        <v>689</v>
      </c>
      <c r="F404" s="124">
        <v>3.67</v>
      </c>
      <c r="G404" s="29"/>
      <c r="H404" s="207" t="s">
        <v>690</v>
      </c>
      <c r="I404" s="207"/>
      <c r="J404" s="124">
        <v>16</v>
      </c>
      <c r="K404" s="95"/>
    </row>
    <row r="405" spans="1:11" ht="15" thickTop="1" x14ac:dyDescent="0.2">
      <c r="A405" s="125"/>
      <c r="B405" s="125"/>
      <c r="C405" s="125"/>
      <c r="D405" s="125"/>
      <c r="E405" s="125"/>
      <c r="F405" s="125"/>
      <c r="G405" s="125"/>
      <c r="H405" s="125"/>
      <c r="I405" s="125"/>
      <c r="J405" s="125"/>
      <c r="K405" s="95"/>
    </row>
    <row r="406" spans="1:11" ht="15" x14ac:dyDescent="0.2">
      <c r="A406" s="98" t="s">
        <v>1845</v>
      </c>
      <c r="B406" s="99" t="s">
        <v>7</v>
      </c>
      <c r="C406" s="98" t="s">
        <v>8</v>
      </c>
      <c r="D406" s="98" t="s">
        <v>9</v>
      </c>
      <c r="E406" s="213" t="s">
        <v>663</v>
      </c>
      <c r="F406" s="213"/>
      <c r="G406" s="114" t="s">
        <v>10</v>
      </c>
      <c r="H406" s="99" t="s">
        <v>11</v>
      </c>
      <c r="I406" s="99" t="s">
        <v>12</v>
      </c>
      <c r="J406" s="99" t="s">
        <v>14</v>
      </c>
      <c r="K406" s="95"/>
    </row>
    <row r="407" spans="1:11" x14ac:dyDescent="0.2">
      <c r="A407" s="101" t="s">
        <v>664</v>
      </c>
      <c r="B407" s="102" t="s">
        <v>1849</v>
      </c>
      <c r="C407" s="101" t="s">
        <v>1832</v>
      </c>
      <c r="D407" s="101" t="s">
        <v>1850</v>
      </c>
      <c r="E407" s="208" t="s">
        <v>2170</v>
      </c>
      <c r="F407" s="208"/>
      <c r="G407" s="103" t="s">
        <v>1834</v>
      </c>
      <c r="H407" s="115">
        <v>1</v>
      </c>
      <c r="I407" s="104">
        <v>4.3</v>
      </c>
      <c r="J407" s="104">
        <v>4.3</v>
      </c>
      <c r="K407" s="95"/>
    </row>
    <row r="408" spans="1:11" x14ac:dyDescent="0.2">
      <c r="A408" s="28" t="s">
        <v>676</v>
      </c>
      <c r="B408" s="120" t="s">
        <v>2171</v>
      </c>
      <c r="C408" s="28" t="s">
        <v>1832</v>
      </c>
      <c r="D408" s="28" t="s">
        <v>2172</v>
      </c>
      <c r="E408" s="206" t="s">
        <v>679</v>
      </c>
      <c r="F408" s="206"/>
      <c r="G408" s="121" t="s">
        <v>1834</v>
      </c>
      <c r="H408" s="122">
        <v>1</v>
      </c>
      <c r="I408" s="123">
        <v>4.3</v>
      </c>
      <c r="J408" s="123">
        <v>4.3</v>
      </c>
      <c r="K408" s="95"/>
    </row>
    <row r="409" spans="1:11" ht="25.5" x14ac:dyDescent="0.2">
      <c r="A409" s="29"/>
      <c r="B409" s="29"/>
      <c r="C409" s="29"/>
      <c r="D409" s="29"/>
      <c r="E409" s="29" t="s">
        <v>686</v>
      </c>
      <c r="F409" s="124">
        <v>0</v>
      </c>
      <c r="G409" s="29" t="s">
        <v>687</v>
      </c>
      <c r="H409" s="124">
        <v>0</v>
      </c>
      <c r="I409" s="29" t="s">
        <v>688</v>
      </c>
      <c r="J409" s="124">
        <v>0</v>
      </c>
      <c r="K409" s="95"/>
    </row>
    <row r="410" spans="1:11" ht="15" thickBot="1" x14ac:dyDescent="0.25">
      <c r="A410" s="29"/>
      <c r="B410" s="29"/>
      <c r="C410" s="29"/>
      <c r="D410" s="29"/>
      <c r="E410" s="29" t="s">
        <v>689</v>
      </c>
      <c r="F410" s="124">
        <v>1.28</v>
      </c>
      <c r="G410" s="29"/>
      <c r="H410" s="207" t="s">
        <v>690</v>
      </c>
      <c r="I410" s="207"/>
      <c r="J410" s="124">
        <v>5.58</v>
      </c>
      <c r="K410" s="95"/>
    </row>
    <row r="411" spans="1:11" ht="15" thickTop="1" x14ac:dyDescent="0.2">
      <c r="A411" s="125"/>
      <c r="B411" s="125"/>
      <c r="C411" s="125"/>
      <c r="D411" s="125"/>
      <c r="E411" s="125"/>
      <c r="F411" s="125"/>
      <c r="G411" s="125"/>
      <c r="H411" s="125"/>
      <c r="I411" s="125"/>
      <c r="J411" s="125"/>
      <c r="K411" s="95"/>
    </row>
    <row r="412" spans="1:11" ht="15" x14ac:dyDescent="0.2">
      <c r="A412" s="98" t="s">
        <v>1846</v>
      </c>
      <c r="B412" s="99" t="s">
        <v>7</v>
      </c>
      <c r="C412" s="98" t="s">
        <v>8</v>
      </c>
      <c r="D412" s="98" t="s">
        <v>9</v>
      </c>
      <c r="E412" s="213" t="s">
        <v>663</v>
      </c>
      <c r="F412" s="213"/>
      <c r="G412" s="114" t="s">
        <v>10</v>
      </c>
      <c r="H412" s="99" t="s">
        <v>11</v>
      </c>
      <c r="I412" s="99" t="s">
        <v>12</v>
      </c>
      <c r="J412" s="99" t="s">
        <v>14</v>
      </c>
      <c r="K412" s="95"/>
    </row>
    <row r="413" spans="1:11" ht="38.25" x14ac:dyDescent="0.2">
      <c r="A413" s="101" t="s">
        <v>664</v>
      </c>
      <c r="B413" s="102" t="s">
        <v>1852</v>
      </c>
      <c r="C413" s="101" t="s">
        <v>20</v>
      </c>
      <c r="D413" s="101" t="s">
        <v>1853</v>
      </c>
      <c r="E413" s="208" t="s">
        <v>1284</v>
      </c>
      <c r="F413" s="208"/>
      <c r="G413" s="103" t="s">
        <v>211</v>
      </c>
      <c r="H413" s="115">
        <v>1</v>
      </c>
      <c r="I413" s="104">
        <v>448.57</v>
      </c>
      <c r="J413" s="104">
        <v>448.57</v>
      </c>
      <c r="K413" s="95"/>
    </row>
    <row r="414" spans="1:11" ht="38.25" x14ac:dyDescent="0.2">
      <c r="A414" s="27" t="s">
        <v>666</v>
      </c>
      <c r="B414" s="116" t="s">
        <v>1305</v>
      </c>
      <c r="C414" s="27" t="s">
        <v>20</v>
      </c>
      <c r="D414" s="27" t="s">
        <v>1306</v>
      </c>
      <c r="E414" s="209" t="s">
        <v>672</v>
      </c>
      <c r="F414" s="209"/>
      <c r="G414" s="117" t="s">
        <v>47</v>
      </c>
      <c r="H414" s="118">
        <v>1.17E-2</v>
      </c>
      <c r="I414" s="119">
        <v>725.34</v>
      </c>
      <c r="J414" s="119">
        <v>8.48</v>
      </c>
      <c r="K414" s="95"/>
    </row>
    <row r="415" spans="1:11" ht="25.5" x14ac:dyDescent="0.2">
      <c r="A415" s="27" t="s">
        <v>666</v>
      </c>
      <c r="B415" s="116" t="s">
        <v>1282</v>
      </c>
      <c r="C415" s="27" t="s">
        <v>20</v>
      </c>
      <c r="D415" s="27" t="s">
        <v>1283</v>
      </c>
      <c r="E415" s="209" t="s">
        <v>672</v>
      </c>
      <c r="F415" s="209"/>
      <c r="G415" s="117" t="s">
        <v>673</v>
      </c>
      <c r="H415" s="118">
        <v>0.48110000000000003</v>
      </c>
      <c r="I415" s="119">
        <v>17.04</v>
      </c>
      <c r="J415" s="119">
        <v>8.19</v>
      </c>
      <c r="K415" s="95"/>
    </row>
    <row r="416" spans="1:11" ht="25.5" x14ac:dyDescent="0.2">
      <c r="A416" s="27" t="s">
        <v>666</v>
      </c>
      <c r="B416" s="116" t="s">
        <v>1280</v>
      </c>
      <c r="C416" s="27" t="s">
        <v>20</v>
      </c>
      <c r="D416" s="27" t="s">
        <v>1281</v>
      </c>
      <c r="E416" s="209" t="s">
        <v>672</v>
      </c>
      <c r="F416" s="209"/>
      <c r="G416" s="117" t="s">
        <v>673</v>
      </c>
      <c r="H416" s="118">
        <v>0.48110000000000003</v>
      </c>
      <c r="I416" s="119">
        <v>21.52</v>
      </c>
      <c r="J416" s="119">
        <v>10.35</v>
      </c>
      <c r="K416" s="95"/>
    </row>
    <row r="417" spans="1:11" ht="25.5" x14ac:dyDescent="0.2">
      <c r="A417" s="28" t="s">
        <v>676</v>
      </c>
      <c r="B417" s="120" t="s">
        <v>2173</v>
      </c>
      <c r="C417" s="28" t="s">
        <v>20</v>
      </c>
      <c r="D417" s="28" t="s">
        <v>2174</v>
      </c>
      <c r="E417" s="206" t="s">
        <v>679</v>
      </c>
      <c r="F417" s="206"/>
      <c r="G417" s="121" t="s">
        <v>211</v>
      </c>
      <c r="H417" s="122">
        <v>1</v>
      </c>
      <c r="I417" s="123">
        <v>421.55</v>
      </c>
      <c r="J417" s="123">
        <v>421.55</v>
      </c>
      <c r="K417" s="95"/>
    </row>
    <row r="418" spans="1:11" ht="25.5" x14ac:dyDescent="0.2">
      <c r="A418" s="29"/>
      <c r="B418" s="29"/>
      <c r="C418" s="29"/>
      <c r="D418" s="29"/>
      <c r="E418" s="29" t="s">
        <v>686</v>
      </c>
      <c r="F418" s="124">
        <v>7.3287817367185832</v>
      </c>
      <c r="G418" s="29" t="s">
        <v>687</v>
      </c>
      <c r="H418" s="124">
        <v>6.41</v>
      </c>
      <c r="I418" s="29" t="s">
        <v>688</v>
      </c>
      <c r="J418" s="124">
        <v>13.74</v>
      </c>
      <c r="K418" s="95"/>
    </row>
    <row r="419" spans="1:11" ht="15" thickBot="1" x14ac:dyDescent="0.25">
      <c r="A419" s="29"/>
      <c r="B419" s="29"/>
      <c r="C419" s="29"/>
      <c r="D419" s="29"/>
      <c r="E419" s="29" t="s">
        <v>689</v>
      </c>
      <c r="F419" s="124">
        <v>133.58000000000001</v>
      </c>
      <c r="G419" s="29"/>
      <c r="H419" s="207" t="s">
        <v>690</v>
      </c>
      <c r="I419" s="207"/>
      <c r="J419" s="124">
        <v>582.15</v>
      </c>
      <c r="K419" s="95"/>
    </row>
    <row r="420" spans="1:11" ht="15" thickTop="1" x14ac:dyDescent="0.2">
      <c r="A420" s="125"/>
      <c r="B420" s="125"/>
      <c r="C420" s="125"/>
      <c r="D420" s="125"/>
      <c r="E420" s="125"/>
      <c r="F420" s="125"/>
      <c r="G420" s="125"/>
      <c r="H420" s="125"/>
      <c r="I420" s="125"/>
      <c r="J420" s="125"/>
      <c r="K420" s="95"/>
    </row>
    <row r="421" spans="1:11" ht="15" x14ac:dyDescent="0.2">
      <c r="A421" s="98" t="s">
        <v>1847</v>
      </c>
      <c r="B421" s="99" t="s">
        <v>7</v>
      </c>
      <c r="C421" s="98" t="s">
        <v>8</v>
      </c>
      <c r="D421" s="98" t="s">
        <v>9</v>
      </c>
      <c r="E421" s="213" t="s">
        <v>663</v>
      </c>
      <c r="F421" s="213"/>
      <c r="G421" s="114" t="s">
        <v>10</v>
      </c>
      <c r="H421" s="99" t="s">
        <v>11</v>
      </c>
      <c r="I421" s="99" t="s">
        <v>12</v>
      </c>
      <c r="J421" s="99" t="s">
        <v>14</v>
      </c>
      <c r="K421" s="95"/>
    </row>
    <row r="422" spans="1:11" ht="25.5" x14ac:dyDescent="0.2">
      <c r="A422" s="101" t="s">
        <v>664</v>
      </c>
      <c r="B422" s="102" t="s">
        <v>1855</v>
      </c>
      <c r="C422" s="101" t="s">
        <v>20</v>
      </c>
      <c r="D422" s="101" t="s">
        <v>1856</v>
      </c>
      <c r="E422" s="208" t="s">
        <v>965</v>
      </c>
      <c r="F422" s="208"/>
      <c r="G422" s="103" t="s">
        <v>211</v>
      </c>
      <c r="H422" s="115">
        <v>1</v>
      </c>
      <c r="I422" s="104">
        <v>48.35</v>
      </c>
      <c r="J422" s="104">
        <v>48.35</v>
      </c>
      <c r="K422" s="95"/>
    </row>
    <row r="423" spans="1:11" ht="25.5" x14ac:dyDescent="0.2">
      <c r="A423" s="27" t="s">
        <v>666</v>
      </c>
      <c r="B423" s="116" t="s">
        <v>1137</v>
      </c>
      <c r="C423" s="27" t="s">
        <v>20</v>
      </c>
      <c r="D423" s="27" t="s">
        <v>1138</v>
      </c>
      <c r="E423" s="209" t="s">
        <v>799</v>
      </c>
      <c r="F423" s="209"/>
      <c r="G423" s="117" t="s">
        <v>47</v>
      </c>
      <c r="H423" s="118">
        <v>1.41E-2</v>
      </c>
      <c r="I423" s="119">
        <v>169.93</v>
      </c>
      <c r="J423" s="119">
        <v>2.39</v>
      </c>
      <c r="K423" s="95"/>
    </row>
    <row r="424" spans="1:11" ht="25.5" x14ac:dyDescent="0.2">
      <c r="A424" s="27" t="s">
        <v>666</v>
      </c>
      <c r="B424" s="116" t="s">
        <v>740</v>
      </c>
      <c r="C424" s="27" t="s">
        <v>20</v>
      </c>
      <c r="D424" s="27" t="s">
        <v>741</v>
      </c>
      <c r="E424" s="209" t="s">
        <v>672</v>
      </c>
      <c r="F424" s="209"/>
      <c r="G424" s="117" t="s">
        <v>673</v>
      </c>
      <c r="H424" s="118">
        <v>0.16930000000000001</v>
      </c>
      <c r="I424" s="119">
        <v>21.31</v>
      </c>
      <c r="J424" s="119">
        <v>3.6</v>
      </c>
      <c r="K424" s="95"/>
    </row>
    <row r="425" spans="1:11" ht="25.5" x14ac:dyDescent="0.2">
      <c r="A425" s="27" t="s">
        <v>666</v>
      </c>
      <c r="B425" s="116" t="s">
        <v>674</v>
      </c>
      <c r="C425" s="27" t="s">
        <v>20</v>
      </c>
      <c r="D425" s="27" t="s">
        <v>675</v>
      </c>
      <c r="E425" s="209" t="s">
        <v>672</v>
      </c>
      <c r="F425" s="209"/>
      <c r="G425" s="117" t="s">
        <v>673</v>
      </c>
      <c r="H425" s="118">
        <v>0.16930000000000001</v>
      </c>
      <c r="I425" s="119">
        <v>17.09</v>
      </c>
      <c r="J425" s="119">
        <v>2.89</v>
      </c>
      <c r="K425" s="95"/>
    </row>
    <row r="426" spans="1:11" ht="25.5" x14ac:dyDescent="0.2">
      <c r="A426" s="28" t="s">
        <v>676</v>
      </c>
      <c r="B426" s="120" t="s">
        <v>2175</v>
      </c>
      <c r="C426" s="28" t="s">
        <v>20</v>
      </c>
      <c r="D426" s="28" t="s">
        <v>2176</v>
      </c>
      <c r="E426" s="206" t="s">
        <v>679</v>
      </c>
      <c r="F426" s="206"/>
      <c r="G426" s="121" t="s">
        <v>211</v>
      </c>
      <c r="H426" s="122">
        <v>1</v>
      </c>
      <c r="I426" s="123">
        <v>39.47</v>
      </c>
      <c r="J426" s="123">
        <v>39.47</v>
      </c>
      <c r="K426" s="95"/>
    </row>
    <row r="427" spans="1:11" ht="25.5" x14ac:dyDescent="0.2">
      <c r="A427" s="29"/>
      <c r="B427" s="29"/>
      <c r="C427" s="29"/>
      <c r="D427" s="29"/>
      <c r="E427" s="29" t="s">
        <v>686</v>
      </c>
      <c r="F427" s="124">
        <v>2.7949647962449329</v>
      </c>
      <c r="G427" s="29" t="s">
        <v>687</v>
      </c>
      <c r="H427" s="124">
        <v>2.4500000000000002</v>
      </c>
      <c r="I427" s="29" t="s">
        <v>688</v>
      </c>
      <c r="J427" s="124">
        <v>5.24</v>
      </c>
      <c r="K427" s="95"/>
    </row>
    <row r="428" spans="1:11" ht="15" thickBot="1" x14ac:dyDescent="0.25">
      <c r="A428" s="29"/>
      <c r="B428" s="29"/>
      <c r="C428" s="29"/>
      <c r="D428" s="29"/>
      <c r="E428" s="29" t="s">
        <v>689</v>
      </c>
      <c r="F428" s="124">
        <v>14.39</v>
      </c>
      <c r="G428" s="29"/>
      <c r="H428" s="207" t="s">
        <v>690</v>
      </c>
      <c r="I428" s="207"/>
      <c r="J428" s="124">
        <v>62.74</v>
      </c>
      <c r="K428" s="95"/>
    </row>
    <row r="429" spans="1:11" ht="15" thickTop="1" x14ac:dyDescent="0.2">
      <c r="A429" s="125"/>
      <c r="B429" s="125"/>
      <c r="C429" s="125"/>
      <c r="D429" s="125"/>
      <c r="E429" s="125"/>
      <c r="F429" s="125"/>
      <c r="G429" s="125"/>
      <c r="H429" s="125"/>
      <c r="I429" s="125"/>
      <c r="J429" s="125"/>
      <c r="K429" s="95"/>
    </row>
    <row r="430" spans="1:11" ht="15" x14ac:dyDescent="0.2">
      <c r="A430" s="98" t="s">
        <v>1848</v>
      </c>
      <c r="B430" s="99" t="s">
        <v>7</v>
      </c>
      <c r="C430" s="98" t="s">
        <v>8</v>
      </c>
      <c r="D430" s="98" t="s">
        <v>9</v>
      </c>
      <c r="E430" s="213" t="s">
        <v>663</v>
      </c>
      <c r="F430" s="213"/>
      <c r="G430" s="114" t="s">
        <v>10</v>
      </c>
      <c r="H430" s="99" t="s">
        <v>11</v>
      </c>
      <c r="I430" s="99" t="s">
        <v>12</v>
      </c>
      <c r="J430" s="99" t="s">
        <v>14</v>
      </c>
      <c r="K430" s="95"/>
    </row>
    <row r="431" spans="1:11" ht="38.25" x14ac:dyDescent="0.2">
      <c r="A431" s="101" t="s">
        <v>664</v>
      </c>
      <c r="B431" s="102" t="s">
        <v>1858</v>
      </c>
      <c r="C431" s="101" t="s">
        <v>20</v>
      </c>
      <c r="D431" s="101" t="s">
        <v>1859</v>
      </c>
      <c r="E431" s="208" t="s">
        <v>1284</v>
      </c>
      <c r="F431" s="208"/>
      <c r="G431" s="103" t="s">
        <v>211</v>
      </c>
      <c r="H431" s="115">
        <v>1</v>
      </c>
      <c r="I431" s="104">
        <v>12.04</v>
      </c>
      <c r="J431" s="104">
        <v>12.04</v>
      </c>
      <c r="K431" s="95"/>
    </row>
    <row r="432" spans="1:11" ht="25.5" x14ac:dyDescent="0.2">
      <c r="A432" s="27" t="s">
        <v>666</v>
      </c>
      <c r="B432" s="116" t="s">
        <v>1282</v>
      </c>
      <c r="C432" s="27" t="s">
        <v>20</v>
      </c>
      <c r="D432" s="27" t="s">
        <v>1283</v>
      </c>
      <c r="E432" s="209" t="s">
        <v>672</v>
      </c>
      <c r="F432" s="209"/>
      <c r="G432" s="117" t="s">
        <v>673</v>
      </c>
      <c r="H432" s="118">
        <v>0.20899999999999999</v>
      </c>
      <c r="I432" s="119">
        <v>17.04</v>
      </c>
      <c r="J432" s="119">
        <v>3.56</v>
      </c>
      <c r="K432" s="95"/>
    </row>
    <row r="433" spans="1:11" ht="25.5" x14ac:dyDescent="0.2">
      <c r="A433" s="27" t="s">
        <v>666</v>
      </c>
      <c r="B433" s="116" t="s">
        <v>1280</v>
      </c>
      <c r="C433" s="27" t="s">
        <v>20</v>
      </c>
      <c r="D433" s="27" t="s">
        <v>1281</v>
      </c>
      <c r="E433" s="209" t="s">
        <v>672</v>
      </c>
      <c r="F433" s="209"/>
      <c r="G433" s="117" t="s">
        <v>673</v>
      </c>
      <c r="H433" s="118">
        <v>0.20899999999999999</v>
      </c>
      <c r="I433" s="119">
        <v>21.52</v>
      </c>
      <c r="J433" s="119">
        <v>4.49</v>
      </c>
      <c r="K433" s="95"/>
    </row>
    <row r="434" spans="1:11" ht="25.5" x14ac:dyDescent="0.2">
      <c r="A434" s="28" t="s">
        <v>676</v>
      </c>
      <c r="B434" s="120" t="s">
        <v>2177</v>
      </c>
      <c r="C434" s="28" t="s">
        <v>20</v>
      </c>
      <c r="D434" s="28" t="s">
        <v>2178</v>
      </c>
      <c r="E434" s="206" t="s">
        <v>679</v>
      </c>
      <c r="F434" s="206"/>
      <c r="G434" s="121" t="s">
        <v>211</v>
      </c>
      <c r="H434" s="122">
        <v>1</v>
      </c>
      <c r="I434" s="123">
        <v>3.99</v>
      </c>
      <c r="J434" s="123">
        <v>3.99</v>
      </c>
      <c r="K434" s="95"/>
    </row>
    <row r="435" spans="1:11" ht="25.5" x14ac:dyDescent="0.2">
      <c r="A435" s="29"/>
      <c r="B435" s="29"/>
      <c r="C435" s="29"/>
      <c r="D435" s="29"/>
      <c r="E435" s="29" t="s">
        <v>686</v>
      </c>
      <c r="F435" s="124">
        <v>2.8536377213569448</v>
      </c>
      <c r="G435" s="29" t="s">
        <v>687</v>
      </c>
      <c r="H435" s="124">
        <v>2.5</v>
      </c>
      <c r="I435" s="29" t="s">
        <v>688</v>
      </c>
      <c r="J435" s="124">
        <v>5.35</v>
      </c>
      <c r="K435" s="95"/>
    </row>
    <row r="436" spans="1:11" ht="15" thickBot="1" x14ac:dyDescent="0.25">
      <c r="A436" s="29"/>
      <c r="B436" s="29"/>
      <c r="C436" s="29"/>
      <c r="D436" s="29"/>
      <c r="E436" s="29" t="s">
        <v>689</v>
      </c>
      <c r="F436" s="124">
        <v>3.58</v>
      </c>
      <c r="G436" s="29"/>
      <c r="H436" s="207" t="s">
        <v>690</v>
      </c>
      <c r="I436" s="207"/>
      <c r="J436" s="124">
        <v>15.62</v>
      </c>
      <c r="K436" s="95"/>
    </row>
    <row r="437" spans="1:11" ht="15" thickTop="1" x14ac:dyDescent="0.2">
      <c r="A437" s="125"/>
      <c r="B437" s="125"/>
      <c r="C437" s="125"/>
      <c r="D437" s="125"/>
      <c r="E437" s="125"/>
      <c r="F437" s="125"/>
      <c r="G437" s="125"/>
      <c r="H437" s="125"/>
      <c r="I437" s="125"/>
      <c r="J437" s="125"/>
      <c r="K437" s="95"/>
    </row>
    <row r="438" spans="1:11" ht="15" x14ac:dyDescent="0.2">
      <c r="A438" s="98" t="s">
        <v>1851</v>
      </c>
      <c r="B438" s="99" t="s">
        <v>7</v>
      </c>
      <c r="C438" s="98" t="s">
        <v>8</v>
      </c>
      <c r="D438" s="98" t="s">
        <v>9</v>
      </c>
      <c r="E438" s="213" t="s">
        <v>663</v>
      </c>
      <c r="F438" s="213"/>
      <c r="G438" s="114" t="s">
        <v>10</v>
      </c>
      <c r="H438" s="99" t="s">
        <v>11</v>
      </c>
      <c r="I438" s="99" t="s">
        <v>12</v>
      </c>
      <c r="J438" s="99" t="s">
        <v>14</v>
      </c>
      <c r="K438" s="95"/>
    </row>
    <row r="439" spans="1:11" ht="25.5" x14ac:dyDescent="0.2">
      <c r="A439" s="101" t="s">
        <v>664</v>
      </c>
      <c r="B439" s="102" t="s">
        <v>1861</v>
      </c>
      <c r="C439" s="101" t="s">
        <v>20</v>
      </c>
      <c r="D439" s="101" t="s">
        <v>1862</v>
      </c>
      <c r="E439" s="208" t="s">
        <v>1284</v>
      </c>
      <c r="F439" s="208"/>
      <c r="G439" s="103" t="s">
        <v>211</v>
      </c>
      <c r="H439" s="115">
        <v>1</v>
      </c>
      <c r="I439" s="104">
        <v>6.37</v>
      </c>
      <c r="J439" s="104">
        <v>6.37</v>
      </c>
      <c r="K439" s="95"/>
    </row>
    <row r="440" spans="1:11" ht="25.5" x14ac:dyDescent="0.2">
      <c r="A440" s="27" t="s">
        <v>666</v>
      </c>
      <c r="B440" s="116" t="s">
        <v>1280</v>
      </c>
      <c r="C440" s="27" t="s">
        <v>20</v>
      </c>
      <c r="D440" s="27" t="s">
        <v>1281</v>
      </c>
      <c r="E440" s="209" t="s">
        <v>672</v>
      </c>
      <c r="F440" s="209"/>
      <c r="G440" s="117" t="s">
        <v>673</v>
      </c>
      <c r="H440" s="118">
        <v>0.1018</v>
      </c>
      <c r="I440" s="119">
        <v>21.52</v>
      </c>
      <c r="J440" s="119">
        <v>2.19</v>
      </c>
      <c r="K440" s="95"/>
    </row>
    <row r="441" spans="1:11" ht="25.5" x14ac:dyDescent="0.2">
      <c r="A441" s="27" t="s">
        <v>666</v>
      </c>
      <c r="B441" s="116" t="s">
        <v>1282</v>
      </c>
      <c r="C441" s="27" t="s">
        <v>20</v>
      </c>
      <c r="D441" s="27" t="s">
        <v>1283</v>
      </c>
      <c r="E441" s="209" t="s">
        <v>672</v>
      </c>
      <c r="F441" s="209"/>
      <c r="G441" s="117" t="s">
        <v>673</v>
      </c>
      <c r="H441" s="118">
        <v>0.1018</v>
      </c>
      <c r="I441" s="119">
        <v>17.04</v>
      </c>
      <c r="J441" s="119">
        <v>1.73</v>
      </c>
      <c r="K441" s="95"/>
    </row>
    <row r="442" spans="1:11" x14ac:dyDescent="0.2">
      <c r="A442" s="28" t="s">
        <v>676</v>
      </c>
      <c r="B442" s="120" t="s">
        <v>1162</v>
      </c>
      <c r="C442" s="28" t="s">
        <v>20</v>
      </c>
      <c r="D442" s="28" t="s">
        <v>1163</v>
      </c>
      <c r="E442" s="206" t="s">
        <v>679</v>
      </c>
      <c r="F442" s="206"/>
      <c r="G442" s="121" t="s">
        <v>211</v>
      </c>
      <c r="H442" s="122">
        <v>4.5699999999999998E-2</v>
      </c>
      <c r="I442" s="123">
        <v>18.829999999999998</v>
      </c>
      <c r="J442" s="123">
        <v>0.86</v>
      </c>
      <c r="K442" s="95"/>
    </row>
    <row r="443" spans="1:11" x14ac:dyDescent="0.2">
      <c r="A443" s="28" t="s">
        <v>676</v>
      </c>
      <c r="B443" s="120" t="s">
        <v>2179</v>
      </c>
      <c r="C443" s="28" t="s">
        <v>20</v>
      </c>
      <c r="D443" s="28" t="s">
        <v>2180</v>
      </c>
      <c r="E443" s="206" t="s">
        <v>679</v>
      </c>
      <c r="F443" s="206"/>
      <c r="G443" s="121" t="s">
        <v>211</v>
      </c>
      <c r="H443" s="122">
        <v>1</v>
      </c>
      <c r="I443" s="123">
        <v>1.59</v>
      </c>
      <c r="J443" s="123">
        <v>1.59</v>
      </c>
      <c r="K443" s="95"/>
    </row>
    <row r="444" spans="1:11" ht="25.5" x14ac:dyDescent="0.2">
      <c r="A444" s="29"/>
      <c r="B444" s="29"/>
      <c r="C444" s="29"/>
      <c r="D444" s="29"/>
      <c r="E444" s="29" t="s">
        <v>686</v>
      </c>
      <c r="F444" s="124">
        <v>1.386814593556646</v>
      </c>
      <c r="G444" s="29" t="s">
        <v>687</v>
      </c>
      <c r="H444" s="124">
        <v>1.21</v>
      </c>
      <c r="I444" s="29" t="s">
        <v>688</v>
      </c>
      <c r="J444" s="124">
        <v>2.6</v>
      </c>
      <c r="K444" s="95"/>
    </row>
    <row r="445" spans="1:11" ht="15" thickBot="1" x14ac:dyDescent="0.25">
      <c r="A445" s="29"/>
      <c r="B445" s="29"/>
      <c r="C445" s="29"/>
      <c r="D445" s="29"/>
      <c r="E445" s="29" t="s">
        <v>689</v>
      </c>
      <c r="F445" s="124">
        <v>1.89</v>
      </c>
      <c r="G445" s="29"/>
      <c r="H445" s="207" t="s">
        <v>690</v>
      </c>
      <c r="I445" s="207"/>
      <c r="J445" s="124">
        <v>8.26</v>
      </c>
      <c r="K445" s="95"/>
    </row>
    <row r="446" spans="1:11" ht="15" thickTop="1" x14ac:dyDescent="0.2">
      <c r="A446" s="125"/>
      <c r="B446" s="125"/>
      <c r="C446" s="125"/>
      <c r="D446" s="125"/>
      <c r="E446" s="125"/>
      <c r="F446" s="125"/>
      <c r="G446" s="125"/>
      <c r="H446" s="125"/>
      <c r="I446" s="125"/>
      <c r="J446" s="125"/>
      <c r="K446" s="95"/>
    </row>
    <row r="447" spans="1:11" ht="15" x14ac:dyDescent="0.2">
      <c r="A447" s="98" t="s">
        <v>1854</v>
      </c>
      <c r="B447" s="99" t="s">
        <v>7</v>
      </c>
      <c r="C447" s="98" t="s">
        <v>8</v>
      </c>
      <c r="D447" s="98" t="s">
        <v>9</v>
      </c>
      <c r="E447" s="213" t="s">
        <v>663</v>
      </c>
      <c r="F447" s="213"/>
      <c r="G447" s="114" t="s">
        <v>10</v>
      </c>
      <c r="H447" s="99" t="s">
        <v>11</v>
      </c>
      <c r="I447" s="99" t="s">
        <v>12</v>
      </c>
      <c r="J447" s="99" t="s">
        <v>14</v>
      </c>
      <c r="K447" s="95"/>
    </row>
    <row r="448" spans="1:11" x14ac:dyDescent="0.2">
      <c r="A448" s="101" t="s">
        <v>664</v>
      </c>
      <c r="B448" s="102" t="s">
        <v>2664</v>
      </c>
      <c r="C448" s="101" t="s">
        <v>25</v>
      </c>
      <c r="D448" s="101" t="s">
        <v>2603</v>
      </c>
      <c r="E448" s="208" t="s">
        <v>693</v>
      </c>
      <c r="F448" s="208"/>
      <c r="G448" s="103" t="s">
        <v>1811</v>
      </c>
      <c r="H448" s="115">
        <v>1</v>
      </c>
      <c r="I448" s="104">
        <v>463.88</v>
      </c>
      <c r="J448" s="104">
        <v>463.88</v>
      </c>
      <c r="K448" s="95"/>
    </row>
    <row r="449" spans="1:11" ht="25.5" x14ac:dyDescent="0.2">
      <c r="A449" s="27" t="s">
        <v>666</v>
      </c>
      <c r="B449" s="116" t="s">
        <v>2665</v>
      </c>
      <c r="C449" s="27" t="s">
        <v>25</v>
      </c>
      <c r="D449" s="27" t="s">
        <v>886</v>
      </c>
      <c r="E449" s="209" t="s">
        <v>693</v>
      </c>
      <c r="F449" s="209"/>
      <c r="G449" s="117" t="s">
        <v>673</v>
      </c>
      <c r="H449" s="118">
        <v>9</v>
      </c>
      <c r="I449" s="119">
        <v>16.329999999999998</v>
      </c>
      <c r="J449" s="119">
        <v>146.97</v>
      </c>
      <c r="K449" s="95"/>
    </row>
    <row r="450" spans="1:11" ht="25.5" x14ac:dyDescent="0.2">
      <c r="A450" s="27" t="s">
        <v>666</v>
      </c>
      <c r="B450" s="116" t="s">
        <v>2124</v>
      </c>
      <c r="C450" s="27" t="s">
        <v>25</v>
      </c>
      <c r="D450" s="27" t="s">
        <v>1281</v>
      </c>
      <c r="E450" s="209" t="s">
        <v>693</v>
      </c>
      <c r="F450" s="209"/>
      <c r="G450" s="117" t="s">
        <v>673</v>
      </c>
      <c r="H450" s="118">
        <v>9</v>
      </c>
      <c r="I450" s="119">
        <v>20.36</v>
      </c>
      <c r="J450" s="119">
        <v>183.24</v>
      </c>
      <c r="K450" s="95"/>
    </row>
    <row r="451" spans="1:11" x14ac:dyDescent="0.2">
      <c r="A451" s="28" t="s">
        <v>676</v>
      </c>
      <c r="B451" s="120" t="s">
        <v>2666</v>
      </c>
      <c r="C451" s="28" t="s">
        <v>25</v>
      </c>
      <c r="D451" s="28" t="s">
        <v>2667</v>
      </c>
      <c r="E451" s="206" t="s">
        <v>679</v>
      </c>
      <c r="F451" s="206"/>
      <c r="G451" s="121" t="s">
        <v>211</v>
      </c>
      <c r="H451" s="122">
        <v>1</v>
      </c>
      <c r="I451" s="123">
        <v>44</v>
      </c>
      <c r="J451" s="123">
        <v>44</v>
      </c>
      <c r="K451" s="95"/>
    </row>
    <row r="452" spans="1:11" x14ac:dyDescent="0.2">
      <c r="A452" s="28" t="s">
        <v>676</v>
      </c>
      <c r="B452" s="120" t="s">
        <v>2668</v>
      </c>
      <c r="C452" s="28" t="s">
        <v>25</v>
      </c>
      <c r="D452" s="28" t="s">
        <v>2669</v>
      </c>
      <c r="E452" s="206" t="s">
        <v>679</v>
      </c>
      <c r="F452" s="206"/>
      <c r="G452" s="121" t="s">
        <v>92</v>
      </c>
      <c r="H452" s="122">
        <v>3</v>
      </c>
      <c r="I452" s="123">
        <v>4.59</v>
      </c>
      <c r="J452" s="123">
        <v>13.77</v>
      </c>
      <c r="K452" s="95"/>
    </row>
    <row r="453" spans="1:11" x14ac:dyDescent="0.2">
      <c r="A453" s="28" t="s">
        <v>676</v>
      </c>
      <c r="B453" s="120" t="s">
        <v>2670</v>
      </c>
      <c r="C453" s="28" t="s">
        <v>25</v>
      </c>
      <c r="D453" s="28" t="s">
        <v>2671</v>
      </c>
      <c r="E453" s="206" t="s">
        <v>679</v>
      </c>
      <c r="F453" s="206"/>
      <c r="G453" s="121" t="s">
        <v>92</v>
      </c>
      <c r="H453" s="122">
        <v>12</v>
      </c>
      <c r="I453" s="123">
        <v>4.2</v>
      </c>
      <c r="J453" s="123">
        <v>50.4</v>
      </c>
      <c r="K453" s="95"/>
    </row>
    <row r="454" spans="1:11" x14ac:dyDescent="0.2">
      <c r="A454" s="28" t="s">
        <v>676</v>
      </c>
      <c r="B454" s="120" t="s">
        <v>2672</v>
      </c>
      <c r="C454" s="28" t="s">
        <v>25</v>
      </c>
      <c r="D454" s="28" t="s">
        <v>2673</v>
      </c>
      <c r="E454" s="206" t="s">
        <v>679</v>
      </c>
      <c r="F454" s="206"/>
      <c r="G454" s="121" t="s">
        <v>211</v>
      </c>
      <c r="H454" s="122">
        <v>4</v>
      </c>
      <c r="I454" s="123">
        <v>0.52</v>
      </c>
      <c r="J454" s="123">
        <v>2.08</v>
      </c>
      <c r="K454" s="95"/>
    </row>
    <row r="455" spans="1:11" x14ac:dyDescent="0.2">
      <c r="A455" s="28" t="s">
        <v>676</v>
      </c>
      <c r="B455" s="120" t="s">
        <v>2674</v>
      </c>
      <c r="C455" s="28" t="s">
        <v>25</v>
      </c>
      <c r="D455" s="28" t="s">
        <v>2675</v>
      </c>
      <c r="E455" s="206" t="s">
        <v>679</v>
      </c>
      <c r="F455" s="206"/>
      <c r="G455" s="121" t="s">
        <v>211</v>
      </c>
      <c r="H455" s="122">
        <v>4</v>
      </c>
      <c r="I455" s="123">
        <v>0.74</v>
      </c>
      <c r="J455" s="123">
        <v>2.96</v>
      </c>
      <c r="K455" s="95"/>
    </row>
    <row r="456" spans="1:11" x14ac:dyDescent="0.2">
      <c r="A456" s="28" t="s">
        <v>676</v>
      </c>
      <c r="B456" s="120" t="s">
        <v>2676</v>
      </c>
      <c r="C456" s="28" t="s">
        <v>25</v>
      </c>
      <c r="D456" s="28" t="s">
        <v>2677</v>
      </c>
      <c r="E456" s="206" t="s">
        <v>679</v>
      </c>
      <c r="F456" s="206"/>
      <c r="G456" s="121" t="s">
        <v>211</v>
      </c>
      <c r="H456" s="122">
        <v>1</v>
      </c>
      <c r="I456" s="123">
        <v>20.46</v>
      </c>
      <c r="J456" s="123">
        <v>20.46</v>
      </c>
      <c r="K456" s="95"/>
    </row>
    <row r="457" spans="1:11" ht="25.5" x14ac:dyDescent="0.2">
      <c r="A457" s="29"/>
      <c r="B457" s="29"/>
      <c r="C457" s="29"/>
      <c r="D457" s="29"/>
      <c r="E457" s="29" t="s">
        <v>686</v>
      </c>
      <c r="F457" s="124">
        <v>124.52528270000001</v>
      </c>
      <c r="G457" s="29" t="s">
        <v>687</v>
      </c>
      <c r="H457" s="124">
        <v>108.93</v>
      </c>
      <c r="I457" s="29" t="s">
        <v>688</v>
      </c>
      <c r="J457" s="124">
        <v>233.46</v>
      </c>
      <c r="K457" s="95"/>
    </row>
    <row r="458" spans="1:11" ht="15" thickBot="1" x14ac:dyDescent="0.25">
      <c r="A458" s="29"/>
      <c r="B458" s="29"/>
      <c r="C458" s="29"/>
      <c r="D458" s="29"/>
      <c r="E458" s="29" t="s">
        <v>689</v>
      </c>
      <c r="F458" s="124">
        <v>138.13999999999999</v>
      </c>
      <c r="G458" s="29"/>
      <c r="H458" s="207" t="s">
        <v>690</v>
      </c>
      <c r="I458" s="207"/>
      <c r="J458" s="124">
        <v>602.02</v>
      </c>
      <c r="K458" s="95"/>
    </row>
    <row r="459" spans="1:11" ht="15" thickTop="1" x14ac:dyDescent="0.2">
      <c r="A459" s="125"/>
      <c r="B459" s="125"/>
      <c r="C459" s="125"/>
      <c r="D459" s="125"/>
      <c r="E459" s="125"/>
      <c r="F459" s="125"/>
      <c r="G459" s="125"/>
      <c r="H459" s="125"/>
      <c r="I459" s="125"/>
      <c r="J459" s="125"/>
      <c r="K459" s="95"/>
    </row>
    <row r="460" spans="1:11" ht="15" x14ac:dyDescent="0.2">
      <c r="A460" s="98" t="s">
        <v>1857</v>
      </c>
      <c r="B460" s="99" t="s">
        <v>7</v>
      </c>
      <c r="C460" s="98" t="s">
        <v>8</v>
      </c>
      <c r="D460" s="98" t="s">
        <v>9</v>
      </c>
      <c r="E460" s="213" t="s">
        <v>663</v>
      </c>
      <c r="F460" s="213"/>
      <c r="G460" s="114" t="s">
        <v>10</v>
      </c>
      <c r="H460" s="99" t="s">
        <v>11</v>
      </c>
      <c r="I460" s="99" t="s">
        <v>12</v>
      </c>
      <c r="J460" s="99" t="s">
        <v>14</v>
      </c>
      <c r="K460" s="95"/>
    </row>
    <row r="461" spans="1:11" ht="51" x14ac:dyDescent="0.2">
      <c r="A461" s="101" t="s">
        <v>664</v>
      </c>
      <c r="B461" s="102" t="s">
        <v>2678</v>
      </c>
      <c r="C461" s="101" t="s">
        <v>20</v>
      </c>
      <c r="D461" s="101" t="s">
        <v>2604</v>
      </c>
      <c r="E461" s="208" t="s">
        <v>1284</v>
      </c>
      <c r="F461" s="208"/>
      <c r="G461" s="103" t="s">
        <v>211</v>
      </c>
      <c r="H461" s="115">
        <v>1</v>
      </c>
      <c r="I461" s="104">
        <v>175.32</v>
      </c>
      <c r="J461" s="104">
        <v>175.32</v>
      </c>
      <c r="K461" s="95"/>
    </row>
    <row r="462" spans="1:11" ht="38.25" x14ac:dyDescent="0.2">
      <c r="A462" s="27" t="s">
        <v>666</v>
      </c>
      <c r="B462" s="116" t="s">
        <v>2136</v>
      </c>
      <c r="C462" s="27" t="s">
        <v>20</v>
      </c>
      <c r="D462" s="27" t="s">
        <v>2137</v>
      </c>
      <c r="E462" s="209" t="s">
        <v>1284</v>
      </c>
      <c r="F462" s="209"/>
      <c r="G462" s="117" t="s">
        <v>92</v>
      </c>
      <c r="H462" s="118">
        <v>2</v>
      </c>
      <c r="I462" s="119">
        <v>5.0599999999999996</v>
      </c>
      <c r="J462" s="119">
        <v>10.119999999999999</v>
      </c>
      <c r="K462" s="95"/>
    </row>
    <row r="463" spans="1:11" ht="38.25" x14ac:dyDescent="0.2">
      <c r="A463" s="27" t="s">
        <v>666</v>
      </c>
      <c r="B463" s="116" t="s">
        <v>2138</v>
      </c>
      <c r="C463" s="27" t="s">
        <v>20</v>
      </c>
      <c r="D463" s="27" t="s">
        <v>2139</v>
      </c>
      <c r="E463" s="209" t="s">
        <v>1284</v>
      </c>
      <c r="F463" s="209"/>
      <c r="G463" s="117" t="s">
        <v>92</v>
      </c>
      <c r="H463" s="118">
        <v>2.2000000000000002</v>
      </c>
      <c r="I463" s="119">
        <v>7.06</v>
      </c>
      <c r="J463" s="119">
        <v>15.53</v>
      </c>
      <c r="K463" s="95"/>
    </row>
    <row r="464" spans="1:11" ht="38.25" x14ac:dyDescent="0.2">
      <c r="A464" s="27" t="s">
        <v>666</v>
      </c>
      <c r="B464" s="116" t="s">
        <v>2679</v>
      </c>
      <c r="C464" s="27" t="s">
        <v>20</v>
      </c>
      <c r="D464" s="27" t="s">
        <v>2680</v>
      </c>
      <c r="E464" s="209" t="s">
        <v>1284</v>
      </c>
      <c r="F464" s="209"/>
      <c r="G464" s="117" t="s">
        <v>92</v>
      </c>
      <c r="H464" s="118">
        <v>18.899999999999999</v>
      </c>
      <c r="I464" s="119">
        <v>2.86</v>
      </c>
      <c r="J464" s="119">
        <v>54.05</v>
      </c>
      <c r="K464" s="95"/>
    </row>
    <row r="465" spans="1:11" ht="25.5" x14ac:dyDescent="0.2">
      <c r="A465" s="27" t="s">
        <v>666</v>
      </c>
      <c r="B465" s="116" t="s">
        <v>2142</v>
      </c>
      <c r="C465" s="27" t="s">
        <v>20</v>
      </c>
      <c r="D465" s="27" t="s">
        <v>2143</v>
      </c>
      <c r="E465" s="209" t="s">
        <v>1284</v>
      </c>
      <c r="F465" s="209"/>
      <c r="G465" s="117" t="s">
        <v>211</v>
      </c>
      <c r="H465" s="118">
        <v>0.375</v>
      </c>
      <c r="I465" s="119">
        <v>9.56</v>
      </c>
      <c r="J465" s="119">
        <v>3.58</v>
      </c>
      <c r="K465" s="95"/>
    </row>
    <row r="466" spans="1:11" ht="25.5" x14ac:dyDescent="0.2">
      <c r="A466" s="27" t="s">
        <v>666</v>
      </c>
      <c r="B466" s="116" t="s">
        <v>2144</v>
      </c>
      <c r="C466" s="27" t="s">
        <v>20</v>
      </c>
      <c r="D466" s="27" t="s">
        <v>2145</v>
      </c>
      <c r="E466" s="209" t="s">
        <v>1284</v>
      </c>
      <c r="F466" s="209"/>
      <c r="G466" s="117" t="s">
        <v>211</v>
      </c>
      <c r="H466" s="118">
        <v>1</v>
      </c>
      <c r="I466" s="119">
        <v>12.34</v>
      </c>
      <c r="J466" s="119">
        <v>12.34</v>
      </c>
      <c r="K466" s="95"/>
    </row>
    <row r="467" spans="1:11" ht="38.25" x14ac:dyDescent="0.2">
      <c r="A467" s="27" t="s">
        <v>666</v>
      </c>
      <c r="B467" s="116" t="s">
        <v>2681</v>
      </c>
      <c r="C467" s="27" t="s">
        <v>20</v>
      </c>
      <c r="D467" s="27" t="s">
        <v>2682</v>
      </c>
      <c r="E467" s="209" t="s">
        <v>1284</v>
      </c>
      <c r="F467" s="209"/>
      <c r="G467" s="117" t="s">
        <v>211</v>
      </c>
      <c r="H467" s="118">
        <v>1</v>
      </c>
      <c r="I467" s="119">
        <v>40.96</v>
      </c>
      <c r="J467" s="119">
        <v>40.96</v>
      </c>
      <c r="K467" s="95"/>
    </row>
    <row r="468" spans="1:11" ht="25.5" x14ac:dyDescent="0.2">
      <c r="A468" s="27" t="s">
        <v>666</v>
      </c>
      <c r="B468" s="116" t="s">
        <v>479</v>
      </c>
      <c r="C468" s="27" t="s">
        <v>20</v>
      </c>
      <c r="D468" s="27" t="s">
        <v>480</v>
      </c>
      <c r="E468" s="209" t="s">
        <v>965</v>
      </c>
      <c r="F468" s="209"/>
      <c r="G468" s="117" t="s">
        <v>92</v>
      </c>
      <c r="H468" s="118">
        <v>2.2000000000000002</v>
      </c>
      <c r="I468" s="119">
        <v>5.21</v>
      </c>
      <c r="J468" s="119">
        <v>11.46</v>
      </c>
      <c r="K468" s="95"/>
    </row>
    <row r="469" spans="1:11" ht="25.5" x14ac:dyDescent="0.2">
      <c r="A469" s="27" t="s">
        <v>666</v>
      </c>
      <c r="B469" s="116" t="s">
        <v>482</v>
      </c>
      <c r="C469" s="27" t="s">
        <v>20</v>
      </c>
      <c r="D469" s="27" t="s">
        <v>483</v>
      </c>
      <c r="E469" s="209" t="s">
        <v>965</v>
      </c>
      <c r="F469" s="209"/>
      <c r="G469" s="117" t="s">
        <v>211</v>
      </c>
      <c r="H469" s="118">
        <v>1</v>
      </c>
      <c r="I469" s="119">
        <v>3.35</v>
      </c>
      <c r="J469" s="119">
        <v>3.35</v>
      </c>
      <c r="K469" s="95"/>
    </row>
    <row r="470" spans="1:11" ht="25.5" x14ac:dyDescent="0.2">
      <c r="A470" s="27" t="s">
        <v>666</v>
      </c>
      <c r="B470" s="116" t="s">
        <v>2146</v>
      </c>
      <c r="C470" s="27" t="s">
        <v>20</v>
      </c>
      <c r="D470" s="27" t="s">
        <v>2147</v>
      </c>
      <c r="E470" s="209" t="s">
        <v>965</v>
      </c>
      <c r="F470" s="209"/>
      <c r="G470" s="117" t="s">
        <v>92</v>
      </c>
      <c r="H470" s="118">
        <v>2.2000000000000002</v>
      </c>
      <c r="I470" s="119">
        <v>10.88</v>
      </c>
      <c r="J470" s="119">
        <v>23.93</v>
      </c>
      <c r="K470" s="95"/>
    </row>
    <row r="471" spans="1:11" ht="25.5" x14ac:dyDescent="0.2">
      <c r="A471" s="29"/>
      <c r="B471" s="29"/>
      <c r="C471" s="29"/>
      <c r="D471" s="29"/>
      <c r="E471" s="29" t="s">
        <v>686</v>
      </c>
      <c r="F471" s="124">
        <v>36.830595263494772</v>
      </c>
      <c r="G471" s="29" t="s">
        <v>687</v>
      </c>
      <c r="H471" s="124">
        <v>32.22</v>
      </c>
      <c r="I471" s="29" t="s">
        <v>688</v>
      </c>
      <c r="J471" s="124">
        <v>69.05</v>
      </c>
      <c r="K471" s="95"/>
    </row>
    <row r="472" spans="1:11" ht="15" thickBot="1" x14ac:dyDescent="0.25">
      <c r="A472" s="29"/>
      <c r="B472" s="29"/>
      <c r="C472" s="29"/>
      <c r="D472" s="29"/>
      <c r="E472" s="29" t="s">
        <v>689</v>
      </c>
      <c r="F472" s="124">
        <v>52.21</v>
      </c>
      <c r="G472" s="29"/>
      <c r="H472" s="207" t="s">
        <v>690</v>
      </c>
      <c r="I472" s="207"/>
      <c r="J472" s="124">
        <v>227.53</v>
      </c>
      <c r="K472" s="95"/>
    </row>
    <row r="473" spans="1:11" ht="15" thickTop="1" x14ac:dyDescent="0.2">
      <c r="A473" s="125"/>
      <c r="B473" s="125"/>
      <c r="C473" s="125"/>
      <c r="D473" s="125"/>
      <c r="E473" s="125"/>
      <c r="F473" s="125"/>
      <c r="G473" s="125"/>
      <c r="H473" s="125"/>
      <c r="I473" s="125"/>
      <c r="J473" s="125"/>
      <c r="K473" s="95"/>
    </row>
    <row r="474" spans="1:11" ht="15" x14ac:dyDescent="0.2">
      <c r="A474" s="98" t="s">
        <v>1860</v>
      </c>
      <c r="B474" s="99" t="s">
        <v>7</v>
      </c>
      <c r="C474" s="98" t="s">
        <v>8</v>
      </c>
      <c r="D474" s="98" t="s">
        <v>9</v>
      </c>
      <c r="E474" s="213" t="s">
        <v>663</v>
      </c>
      <c r="F474" s="213"/>
      <c r="G474" s="114" t="s">
        <v>10</v>
      </c>
      <c r="H474" s="99" t="s">
        <v>11</v>
      </c>
      <c r="I474" s="99" t="s">
        <v>12</v>
      </c>
      <c r="J474" s="99" t="s">
        <v>14</v>
      </c>
      <c r="K474" s="95"/>
    </row>
    <row r="475" spans="1:11" x14ac:dyDescent="0.2">
      <c r="A475" s="101" t="s">
        <v>664</v>
      </c>
      <c r="B475" s="102" t="s">
        <v>2683</v>
      </c>
      <c r="C475" s="101" t="s">
        <v>25</v>
      </c>
      <c r="D475" s="101" t="s">
        <v>2605</v>
      </c>
      <c r="E475" s="208" t="s">
        <v>693</v>
      </c>
      <c r="F475" s="208"/>
      <c r="G475" s="103" t="s">
        <v>1811</v>
      </c>
      <c r="H475" s="115">
        <v>1</v>
      </c>
      <c r="I475" s="104">
        <v>118.88</v>
      </c>
      <c r="J475" s="104">
        <v>118.88</v>
      </c>
      <c r="K475" s="95"/>
    </row>
    <row r="476" spans="1:11" ht="25.5" x14ac:dyDescent="0.2">
      <c r="A476" s="27" t="s">
        <v>666</v>
      </c>
      <c r="B476" s="116" t="s">
        <v>2124</v>
      </c>
      <c r="C476" s="27" t="s">
        <v>25</v>
      </c>
      <c r="D476" s="27" t="s">
        <v>1281</v>
      </c>
      <c r="E476" s="209" t="s">
        <v>693</v>
      </c>
      <c r="F476" s="209"/>
      <c r="G476" s="117" t="s">
        <v>673</v>
      </c>
      <c r="H476" s="118">
        <v>3.4</v>
      </c>
      <c r="I476" s="119">
        <v>20.36</v>
      </c>
      <c r="J476" s="119">
        <v>69.22</v>
      </c>
      <c r="K476" s="95"/>
    </row>
    <row r="477" spans="1:11" ht="25.5" x14ac:dyDescent="0.2">
      <c r="A477" s="27" t="s">
        <v>666</v>
      </c>
      <c r="B477" s="116" t="s">
        <v>2125</v>
      </c>
      <c r="C477" s="27" t="s">
        <v>25</v>
      </c>
      <c r="D477" s="27" t="s">
        <v>1283</v>
      </c>
      <c r="E477" s="209" t="s">
        <v>693</v>
      </c>
      <c r="F477" s="209"/>
      <c r="G477" s="117" t="s">
        <v>673</v>
      </c>
      <c r="H477" s="118">
        <v>1</v>
      </c>
      <c r="I477" s="119">
        <v>16.25</v>
      </c>
      <c r="J477" s="119">
        <v>16.25</v>
      </c>
      <c r="K477" s="95"/>
    </row>
    <row r="478" spans="1:11" x14ac:dyDescent="0.2">
      <c r="A478" s="28" t="s">
        <v>676</v>
      </c>
      <c r="B478" s="120" t="s">
        <v>2684</v>
      </c>
      <c r="C478" s="28" t="s">
        <v>25</v>
      </c>
      <c r="D478" s="28" t="s">
        <v>2685</v>
      </c>
      <c r="E478" s="206" t="s">
        <v>679</v>
      </c>
      <c r="F478" s="206"/>
      <c r="G478" s="121" t="s">
        <v>211</v>
      </c>
      <c r="H478" s="122">
        <v>2</v>
      </c>
      <c r="I478" s="123">
        <v>1.2</v>
      </c>
      <c r="J478" s="123">
        <v>2.4</v>
      </c>
      <c r="K478" s="95"/>
    </row>
    <row r="479" spans="1:11" x14ac:dyDescent="0.2">
      <c r="A479" s="28" t="s">
        <v>676</v>
      </c>
      <c r="B479" s="120" t="s">
        <v>2668</v>
      </c>
      <c r="C479" s="28" t="s">
        <v>25</v>
      </c>
      <c r="D479" s="28" t="s">
        <v>2669</v>
      </c>
      <c r="E479" s="206" t="s">
        <v>679</v>
      </c>
      <c r="F479" s="206"/>
      <c r="G479" s="121" t="s">
        <v>92</v>
      </c>
      <c r="H479" s="122">
        <v>1.167</v>
      </c>
      <c r="I479" s="123">
        <v>4.59</v>
      </c>
      <c r="J479" s="123">
        <v>5.35</v>
      </c>
      <c r="K479" s="95"/>
    </row>
    <row r="480" spans="1:11" x14ac:dyDescent="0.2">
      <c r="A480" s="28" t="s">
        <v>676</v>
      </c>
      <c r="B480" s="120" t="s">
        <v>2686</v>
      </c>
      <c r="C480" s="28" t="s">
        <v>25</v>
      </c>
      <c r="D480" s="28" t="s">
        <v>2687</v>
      </c>
      <c r="E480" s="206" t="s">
        <v>679</v>
      </c>
      <c r="F480" s="206"/>
      <c r="G480" s="121" t="s">
        <v>211</v>
      </c>
      <c r="H480" s="122">
        <v>1</v>
      </c>
      <c r="I480" s="123">
        <v>2.92</v>
      </c>
      <c r="J480" s="123">
        <v>2.92</v>
      </c>
      <c r="K480" s="95"/>
    </row>
    <row r="481" spans="1:11" x14ac:dyDescent="0.2">
      <c r="A481" s="28" t="s">
        <v>676</v>
      </c>
      <c r="B481" s="120" t="s">
        <v>2688</v>
      </c>
      <c r="C481" s="28" t="s">
        <v>25</v>
      </c>
      <c r="D481" s="28" t="s">
        <v>2689</v>
      </c>
      <c r="E481" s="206" t="s">
        <v>679</v>
      </c>
      <c r="F481" s="206"/>
      <c r="G481" s="121" t="s">
        <v>92</v>
      </c>
      <c r="H481" s="122">
        <v>4</v>
      </c>
      <c r="I481" s="123">
        <v>1.19</v>
      </c>
      <c r="J481" s="123">
        <v>4.76</v>
      </c>
      <c r="K481" s="95"/>
    </row>
    <row r="482" spans="1:11" x14ac:dyDescent="0.2">
      <c r="A482" s="28" t="s">
        <v>676</v>
      </c>
      <c r="B482" s="120" t="s">
        <v>2690</v>
      </c>
      <c r="C482" s="28" t="s">
        <v>25</v>
      </c>
      <c r="D482" s="28" t="s">
        <v>2691</v>
      </c>
      <c r="E482" s="206" t="s">
        <v>679</v>
      </c>
      <c r="F482" s="206"/>
      <c r="G482" s="121" t="s">
        <v>211</v>
      </c>
      <c r="H482" s="122">
        <v>1</v>
      </c>
      <c r="I482" s="123">
        <v>17.98</v>
      </c>
      <c r="J482" s="123">
        <v>17.98</v>
      </c>
      <c r="K482" s="95"/>
    </row>
    <row r="483" spans="1:11" ht="25.5" x14ac:dyDescent="0.2">
      <c r="A483" s="29"/>
      <c r="B483" s="29"/>
      <c r="C483" s="29"/>
      <c r="D483" s="29"/>
      <c r="E483" s="29" t="s">
        <v>686</v>
      </c>
      <c r="F483" s="124">
        <v>32.846170258160868</v>
      </c>
      <c r="G483" s="29" t="s">
        <v>687</v>
      </c>
      <c r="H483" s="124">
        <v>28.73</v>
      </c>
      <c r="I483" s="29" t="s">
        <v>688</v>
      </c>
      <c r="J483" s="124">
        <v>61.58</v>
      </c>
      <c r="K483" s="95"/>
    </row>
    <row r="484" spans="1:11" ht="15" thickBot="1" x14ac:dyDescent="0.25">
      <c r="A484" s="29"/>
      <c r="B484" s="29"/>
      <c r="C484" s="29"/>
      <c r="D484" s="29"/>
      <c r="E484" s="29" t="s">
        <v>689</v>
      </c>
      <c r="F484" s="124">
        <v>35.4</v>
      </c>
      <c r="G484" s="29"/>
      <c r="H484" s="207" t="s">
        <v>690</v>
      </c>
      <c r="I484" s="207"/>
      <c r="J484" s="124">
        <v>154.28</v>
      </c>
      <c r="K484" s="95"/>
    </row>
    <row r="485" spans="1:11" ht="15" thickTop="1" x14ac:dyDescent="0.2">
      <c r="A485" s="125"/>
      <c r="B485" s="125"/>
      <c r="C485" s="125"/>
      <c r="D485" s="125"/>
      <c r="E485" s="125"/>
      <c r="F485" s="125"/>
      <c r="G485" s="125"/>
      <c r="H485" s="125"/>
      <c r="I485" s="125"/>
      <c r="J485" s="125"/>
      <c r="K485" s="95"/>
    </row>
    <row r="486" spans="1:11" ht="15" x14ac:dyDescent="0.2">
      <c r="A486" s="98" t="s">
        <v>2692</v>
      </c>
      <c r="B486" s="99" t="s">
        <v>7</v>
      </c>
      <c r="C486" s="98" t="s">
        <v>8</v>
      </c>
      <c r="D486" s="98" t="s">
        <v>9</v>
      </c>
      <c r="E486" s="213" t="s">
        <v>663</v>
      </c>
      <c r="F486" s="213"/>
      <c r="G486" s="114" t="s">
        <v>10</v>
      </c>
      <c r="H486" s="99" t="s">
        <v>11</v>
      </c>
      <c r="I486" s="99" t="s">
        <v>12</v>
      </c>
      <c r="J486" s="99" t="s">
        <v>14</v>
      </c>
      <c r="K486" s="95"/>
    </row>
    <row r="487" spans="1:11" x14ac:dyDescent="0.2">
      <c r="A487" s="101" t="s">
        <v>664</v>
      </c>
      <c r="B487" s="102" t="s">
        <v>2693</v>
      </c>
      <c r="C487" s="101" t="s">
        <v>25</v>
      </c>
      <c r="D487" s="101" t="s">
        <v>2606</v>
      </c>
      <c r="E487" s="208" t="s">
        <v>693</v>
      </c>
      <c r="F487" s="208"/>
      <c r="G487" s="103" t="s">
        <v>1811</v>
      </c>
      <c r="H487" s="115">
        <v>1</v>
      </c>
      <c r="I487" s="104">
        <v>426.19</v>
      </c>
      <c r="J487" s="104">
        <v>426.19</v>
      </c>
      <c r="K487" s="95"/>
    </row>
    <row r="488" spans="1:11" ht="25.5" x14ac:dyDescent="0.2">
      <c r="A488" s="27" t="s">
        <v>666</v>
      </c>
      <c r="B488" s="116" t="s">
        <v>2124</v>
      </c>
      <c r="C488" s="27" t="s">
        <v>25</v>
      </c>
      <c r="D488" s="27" t="s">
        <v>1281</v>
      </c>
      <c r="E488" s="209" t="s">
        <v>693</v>
      </c>
      <c r="F488" s="209"/>
      <c r="G488" s="117" t="s">
        <v>673</v>
      </c>
      <c r="H488" s="118">
        <v>8</v>
      </c>
      <c r="I488" s="119">
        <v>20.36</v>
      </c>
      <c r="J488" s="119">
        <v>162.88</v>
      </c>
      <c r="K488" s="95"/>
    </row>
    <row r="489" spans="1:11" ht="25.5" x14ac:dyDescent="0.2">
      <c r="A489" s="27" t="s">
        <v>666</v>
      </c>
      <c r="B489" s="116" t="s">
        <v>2125</v>
      </c>
      <c r="C489" s="27" t="s">
        <v>25</v>
      </c>
      <c r="D489" s="27" t="s">
        <v>1283</v>
      </c>
      <c r="E489" s="209" t="s">
        <v>693</v>
      </c>
      <c r="F489" s="209"/>
      <c r="G489" s="117" t="s">
        <v>673</v>
      </c>
      <c r="H489" s="118">
        <v>8</v>
      </c>
      <c r="I489" s="119">
        <v>16.25</v>
      </c>
      <c r="J489" s="119">
        <v>130</v>
      </c>
      <c r="K489" s="95"/>
    </row>
    <row r="490" spans="1:11" x14ac:dyDescent="0.2">
      <c r="A490" s="28" t="s">
        <v>676</v>
      </c>
      <c r="B490" s="120" t="s">
        <v>2694</v>
      </c>
      <c r="C490" s="28" t="s">
        <v>25</v>
      </c>
      <c r="D490" s="28" t="s">
        <v>2695</v>
      </c>
      <c r="E490" s="206" t="s">
        <v>679</v>
      </c>
      <c r="F490" s="206"/>
      <c r="G490" s="121" t="s">
        <v>92</v>
      </c>
      <c r="H490" s="122">
        <v>3</v>
      </c>
      <c r="I490" s="123">
        <v>5.3</v>
      </c>
      <c r="J490" s="123">
        <v>15.9</v>
      </c>
      <c r="K490" s="95"/>
    </row>
    <row r="491" spans="1:11" x14ac:dyDescent="0.2">
      <c r="A491" s="28" t="s">
        <v>676</v>
      </c>
      <c r="B491" s="120" t="s">
        <v>2696</v>
      </c>
      <c r="C491" s="28" t="s">
        <v>25</v>
      </c>
      <c r="D491" s="28" t="s">
        <v>2697</v>
      </c>
      <c r="E491" s="206" t="s">
        <v>679</v>
      </c>
      <c r="F491" s="206"/>
      <c r="G491" s="121" t="s">
        <v>2698</v>
      </c>
      <c r="H491" s="122">
        <v>7.0000000000000007E-2</v>
      </c>
      <c r="I491" s="123">
        <v>13.9</v>
      </c>
      <c r="J491" s="123">
        <v>0.97</v>
      </c>
      <c r="K491" s="95"/>
    </row>
    <row r="492" spans="1:11" x14ac:dyDescent="0.2">
      <c r="A492" s="28" t="s">
        <v>676</v>
      </c>
      <c r="B492" s="120" t="s">
        <v>2699</v>
      </c>
      <c r="C492" s="28" t="s">
        <v>25</v>
      </c>
      <c r="D492" s="28" t="s">
        <v>2700</v>
      </c>
      <c r="E492" s="206" t="s">
        <v>679</v>
      </c>
      <c r="F492" s="206"/>
      <c r="G492" s="121" t="s">
        <v>211</v>
      </c>
      <c r="H492" s="122">
        <v>1</v>
      </c>
      <c r="I492" s="123">
        <v>9</v>
      </c>
      <c r="J492" s="123">
        <v>9</v>
      </c>
      <c r="K492" s="95"/>
    </row>
    <row r="493" spans="1:11" x14ac:dyDescent="0.2">
      <c r="A493" s="28" t="s">
        <v>676</v>
      </c>
      <c r="B493" s="120" t="s">
        <v>2701</v>
      </c>
      <c r="C493" s="28" t="s">
        <v>25</v>
      </c>
      <c r="D493" s="28" t="s">
        <v>2702</v>
      </c>
      <c r="E493" s="206" t="s">
        <v>679</v>
      </c>
      <c r="F493" s="206"/>
      <c r="G493" s="121" t="s">
        <v>211</v>
      </c>
      <c r="H493" s="122">
        <v>1</v>
      </c>
      <c r="I493" s="123">
        <v>10.27</v>
      </c>
      <c r="J493" s="123">
        <v>10.27</v>
      </c>
      <c r="K493" s="95"/>
    </row>
    <row r="494" spans="1:11" x14ac:dyDescent="0.2">
      <c r="A494" s="28" t="s">
        <v>676</v>
      </c>
      <c r="B494" s="120" t="s">
        <v>2703</v>
      </c>
      <c r="C494" s="28" t="s">
        <v>25</v>
      </c>
      <c r="D494" s="28" t="s">
        <v>2704</v>
      </c>
      <c r="E494" s="206" t="s">
        <v>679</v>
      </c>
      <c r="F494" s="206"/>
      <c r="G494" s="121" t="s">
        <v>2705</v>
      </c>
      <c r="H494" s="122">
        <v>1</v>
      </c>
      <c r="I494" s="123">
        <v>50.5</v>
      </c>
      <c r="J494" s="123">
        <v>50.5</v>
      </c>
      <c r="K494" s="95"/>
    </row>
    <row r="495" spans="1:11" x14ac:dyDescent="0.2">
      <c r="A495" s="28" t="s">
        <v>676</v>
      </c>
      <c r="B495" s="120" t="s">
        <v>2706</v>
      </c>
      <c r="C495" s="28" t="s">
        <v>25</v>
      </c>
      <c r="D495" s="28" t="s">
        <v>2707</v>
      </c>
      <c r="E495" s="206" t="s">
        <v>679</v>
      </c>
      <c r="F495" s="206"/>
      <c r="G495" s="121" t="s">
        <v>211</v>
      </c>
      <c r="H495" s="122">
        <v>4</v>
      </c>
      <c r="I495" s="123">
        <v>5.09</v>
      </c>
      <c r="J495" s="123">
        <v>20.36</v>
      </c>
      <c r="K495" s="95"/>
    </row>
    <row r="496" spans="1:11" x14ac:dyDescent="0.2">
      <c r="A496" s="28" t="s">
        <v>676</v>
      </c>
      <c r="B496" s="120" t="s">
        <v>2708</v>
      </c>
      <c r="C496" s="28" t="s">
        <v>25</v>
      </c>
      <c r="D496" s="28" t="s">
        <v>2709</v>
      </c>
      <c r="E496" s="206" t="s">
        <v>679</v>
      </c>
      <c r="F496" s="206"/>
      <c r="G496" s="121" t="s">
        <v>211</v>
      </c>
      <c r="H496" s="122">
        <v>1</v>
      </c>
      <c r="I496" s="123">
        <v>2.31</v>
      </c>
      <c r="J496" s="123">
        <v>2.31</v>
      </c>
      <c r="K496" s="95"/>
    </row>
    <row r="497" spans="1:11" x14ac:dyDescent="0.2">
      <c r="A497" s="28" t="s">
        <v>676</v>
      </c>
      <c r="B497" s="120" t="s">
        <v>2710</v>
      </c>
      <c r="C497" s="28" t="s">
        <v>25</v>
      </c>
      <c r="D497" s="28" t="s">
        <v>2711</v>
      </c>
      <c r="E497" s="206" t="s">
        <v>679</v>
      </c>
      <c r="F497" s="206"/>
      <c r="G497" s="121" t="s">
        <v>92</v>
      </c>
      <c r="H497" s="122">
        <v>15</v>
      </c>
      <c r="I497" s="123">
        <v>1.6</v>
      </c>
      <c r="J497" s="123">
        <v>24</v>
      </c>
      <c r="K497" s="95"/>
    </row>
    <row r="498" spans="1:11" ht="25.5" x14ac:dyDescent="0.2">
      <c r="A498" s="29"/>
      <c r="B498" s="29"/>
      <c r="C498" s="29"/>
      <c r="D498" s="29"/>
      <c r="E498" s="29" t="s">
        <v>686</v>
      </c>
      <c r="F498" s="124">
        <v>109.878387</v>
      </c>
      <c r="G498" s="29" t="s">
        <v>687</v>
      </c>
      <c r="H498" s="124">
        <v>96.12</v>
      </c>
      <c r="I498" s="29" t="s">
        <v>688</v>
      </c>
      <c r="J498" s="124">
        <v>206</v>
      </c>
      <c r="K498" s="95"/>
    </row>
    <row r="499" spans="1:11" ht="15" thickBot="1" x14ac:dyDescent="0.25">
      <c r="A499" s="29"/>
      <c r="B499" s="29"/>
      <c r="C499" s="29"/>
      <c r="D499" s="29"/>
      <c r="E499" s="29" t="s">
        <v>689</v>
      </c>
      <c r="F499" s="124">
        <v>126.91</v>
      </c>
      <c r="G499" s="29"/>
      <c r="H499" s="207" t="s">
        <v>690</v>
      </c>
      <c r="I499" s="207"/>
      <c r="J499" s="124">
        <v>553.1</v>
      </c>
      <c r="K499" s="95"/>
    </row>
    <row r="500" spans="1:11" ht="15" thickTop="1" x14ac:dyDescent="0.2">
      <c r="A500" s="125"/>
      <c r="B500" s="125"/>
      <c r="C500" s="125"/>
      <c r="D500" s="125"/>
      <c r="E500" s="125"/>
      <c r="F500" s="125"/>
      <c r="G500" s="125"/>
      <c r="H500" s="125"/>
      <c r="I500" s="125"/>
      <c r="J500" s="125"/>
      <c r="K500" s="95"/>
    </row>
    <row r="501" spans="1:11" ht="15" x14ac:dyDescent="0.2">
      <c r="A501" s="98" t="s">
        <v>2712</v>
      </c>
      <c r="B501" s="99" t="s">
        <v>7</v>
      </c>
      <c r="C501" s="98" t="s">
        <v>8</v>
      </c>
      <c r="D501" s="98" t="s">
        <v>9</v>
      </c>
      <c r="E501" s="213" t="s">
        <v>663</v>
      </c>
      <c r="F501" s="213"/>
      <c r="G501" s="114" t="s">
        <v>10</v>
      </c>
      <c r="H501" s="99" t="s">
        <v>11</v>
      </c>
      <c r="I501" s="99" t="s">
        <v>12</v>
      </c>
      <c r="J501" s="99" t="s">
        <v>14</v>
      </c>
      <c r="K501" s="95"/>
    </row>
    <row r="502" spans="1:11" ht="38.25" x14ac:dyDescent="0.2">
      <c r="A502" s="101" t="s">
        <v>664</v>
      </c>
      <c r="B502" s="102" t="s">
        <v>1816</v>
      </c>
      <c r="C502" s="101" t="s">
        <v>20</v>
      </c>
      <c r="D502" s="101" t="s">
        <v>1817</v>
      </c>
      <c r="E502" s="208" t="s">
        <v>1284</v>
      </c>
      <c r="F502" s="208"/>
      <c r="G502" s="103" t="s">
        <v>211</v>
      </c>
      <c r="H502" s="115">
        <v>1</v>
      </c>
      <c r="I502" s="104">
        <v>160.28</v>
      </c>
      <c r="J502" s="104">
        <v>160.28</v>
      </c>
      <c r="K502" s="95"/>
    </row>
    <row r="503" spans="1:11" ht="38.25" x14ac:dyDescent="0.2">
      <c r="A503" s="27" t="s">
        <v>666</v>
      </c>
      <c r="B503" s="116" t="s">
        <v>2136</v>
      </c>
      <c r="C503" s="27" t="s">
        <v>20</v>
      </c>
      <c r="D503" s="27" t="s">
        <v>2137</v>
      </c>
      <c r="E503" s="209" t="s">
        <v>1284</v>
      </c>
      <c r="F503" s="209"/>
      <c r="G503" s="117" t="s">
        <v>92</v>
      </c>
      <c r="H503" s="118">
        <v>2</v>
      </c>
      <c r="I503" s="119">
        <v>5.0599999999999996</v>
      </c>
      <c r="J503" s="119">
        <v>10.119999999999999</v>
      </c>
      <c r="K503" s="95"/>
    </row>
    <row r="504" spans="1:11" ht="38.25" x14ac:dyDescent="0.2">
      <c r="A504" s="27" t="s">
        <v>666</v>
      </c>
      <c r="B504" s="116" t="s">
        <v>2138</v>
      </c>
      <c r="C504" s="27" t="s">
        <v>20</v>
      </c>
      <c r="D504" s="27" t="s">
        <v>2139</v>
      </c>
      <c r="E504" s="209" t="s">
        <v>1284</v>
      </c>
      <c r="F504" s="209"/>
      <c r="G504" s="117" t="s">
        <v>92</v>
      </c>
      <c r="H504" s="118">
        <v>2.2000000000000002</v>
      </c>
      <c r="I504" s="119">
        <v>7.06</v>
      </c>
      <c r="J504" s="119">
        <v>15.53</v>
      </c>
      <c r="K504" s="95"/>
    </row>
    <row r="505" spans="1:11" ht="38.25" x14ac:dyDescent="0.2">
      <c r="A505" s="27" t="s">
        <v>666</v>
      </c>
      <c r="B505" s="116" t="s">
        <v>2140</v>
      </c>
      <c r="C505" s="27" t="s">
        <v>20</v>
      </c>
      <c r="D505" s="27" t="s">
        <v>2141</v>
      </c>
      <c r="E505" s="209" t="s">
        <v>1284</v>
      </c>
      <c r="F505" s="209"/>
      <c r="G505" s="117" t="s">
        <v>92</v>
      </c>
      <c r="H505" s="118">
        <v>12.6</v>
      </c>
      <c r="I505" s="119">
        <v>4.2300000000000004</v>
      </c>
      <c r="J505" s="119">
        <v>53.29</v>
      </c>
      <c r="K505" s="95"/>
    </row>
    <row r="506" spans="1:11" ht="25.5" x14ac:dyDescent="0.2">
      <c r="A506" s="27" t="s">
        <v>666</v>
      </c>
      <c r="B506" s="116" t="s">
        <v>2142</v>
      </c>
      <c r="C506" s="27" t="s">
        <v>20</v>
      </c>
      <c r="D506" s="27" t="s">
        <v>2143</v>
      </c>
      <c r="E506" s="209" t="s">
        <v>1284</v>
      </c>
      <c r="F506" s="209"/>
      <c r="G506" s="117" t="s">
        <v>211</v>
      </c>
      <c r="H506" s="118">
        <v>0.375</v>
      </c>
      <c r="I506" s="119">
        <v>9.56</v>
      </c>
      <c r="J506" s="119">
        <v>3.58</v>
      </c>
      <c r="K506" s="95"/>
    </row>
    <row r="507" spans="1:11" ht="25.5" x14ac:dyDescent="0.2">
      <c r="A507" s="27" t="s">
        <v>666</v>
      </c>
      <c r="B507" s="116" t="s">
        <v>2144</v>
      </c>
      <c r="C507" s="27" t="s">
        <v>20</v>
      </c>
      <c r="D507" s="27" t="s">
        <v>2145</v>
      </c>
      <c r="E507" s="209" t="s">
        <v>1284</v>
      </c>
      <c r="F507" s="209"/>
      <c r="G507" s="117" t="s">
        <v>211</v>
      </c>
      <c r="H507" s="118">
        <v>1</v>
      </c>
      <c r="I507" s="119">
        <v>12.34</v>
      </c>
      <c r="J507" s="119">
        <v>12.34</v>
      </c>
      <c r="K507" s="95"/>
    </row>
    <row r="508" spans="1:11" ht="25.5" x14ac:dyDescent="0.2">
      <c r="A508" s="27" t="s">
        <v>666</v>
      </c>
      <c r="B508" s="116" t="s">
        <v>505</v>
      </c>
      <c r="C508" s="27" t="s">
        <v>20</v>
      </c>
      <c r="D508" s="27" t="s">
        <v>506</v>
      </c>
      <c r="E508" s="209" t="s">
        <v>1284</v>
      </c>
      <c r="F508" s="209"/>
      <c r="G508" s="117" t="s">
        <v>211</v>
      </c>
      <c r="H508" s="118">
        <v>1</v>
      </c>
      <c r="I508" s="119">
        <v>26.68</v>
      </c>
      <c r="J508" s="119">
        <v>26.68</v>
      </c>
      <c r="K508" s="95"/>
    </row>
    <row r="509" spans="1:11" ht="25.5" x14ac:dyDescent="0.2">
      <c r="A509" s="27" t="s">
        <v>666</v>
      </c>
      <c r="B509" s="116" t="s">
        <v>479</v>
      </c>
      <c r="C509" s="27" t="s">
        <v>20</v>
      </c>
      <c r="D509" s="27" t="s">
        <v>480</v>
      </c>
      <c r="E509" s="209" t="s">
        <v>965</v>
      </c>
      <c r="F509" s="209"/>
      <c r="G509" s="117" t="s">
        <v>92</v>
      </c>
      <c r="H509" s="118">
        <v>2.2000000000000002</v>
      </c>
      <c r="I509" s="119">
        <v>5.21</v>
      </c>
      <c r="J509" s="119">
        <v>11.46</v>
      </c>
      <c r="K509" s="95"/>
    </row>
    <row r="510" spans="1:11" ht="25.5" x14ac:dyDescent="0.2">
      <c r="A510" s="27" t="s">
        <v>666</v>
      </c>
      <c r="B510" s="116" t="s">
        <v>482</v>
      </c>
      <c r="C510" s="27" t="s">
        <v>20</v>
      </c>
      <c r="D510" s="27" t="s">
        <v>483</v>
      </c>
      <c r="E510" s="209" t="s">
        <v>965</v>
      </c>
      <c r="F510" s="209"/>
      <c r="G510" s="117" t="s">
        <v>211</v>
      </c>
      <c r="H510" s="118">
        <v>1</v>
      </c>
      <c r="I510" s="119">
        <v>3.35</v>
      </c>
      <c r="J510" s="119">
        <v>3.35</v>
      </c>
      <c r="K510" s="95"/>
    </row>
    <row r="511" spans="1:11" ht="25.5" x14ac:dyDescent="0.2">
      <c r="A511" s="27" t="s">
        <v>666</v>
      </c>
      <c r="B511" s="116" t="s">
        <v>2146</v>
      </c>
      <c r="C511" s="27" t="s">
        <v>20</v>
      </c>
      <c r="D511" s="27" t="s">
        <v>2147</v>
      </c>
      <c r="E511" s="209" t="s">
        <v>965</v>
      </c>
      <c r="F511" s="209"/>
      <c r="G511" s="117" t="s">
        <v>92</v>
      </c>
      <c r="H511" s="118">
        <v>2.2000000000000002</v>
      </c>
      <c r="I511" s="119">
        <v>10.88</v>
      </c>
      <c r="J511" s="119">
        <v>23.93</v>
      </c>
      <c r="K511" s="95"/>
    </row>
    <row r="512" spans="1:11" ht="25.5" x14ac:dyDescent="0.2">
      <c r="A512" s="29"/>
      <c r="B512" s="29"/>
      <c r="C512" s="29"/>
      <c r="D512" s="29"/>
      <c r="E512" s="29" t="s">
        <v>686</v>
      </c>
      <c r="F512" s="124">
        <v>33.544911457222106</v>
      </c>
      <c r="G512" s="29" t="s">
        <v>687</v>
      </c>
      <c r="H512" s="124">
        <v>29.35</v>
      </c>
      <c r="I512" s="29" t="s">
        <v>688</v>
      </c>
      <c r="J512" s="124">
        <v>62.89</v>
      </c>
      <c r="K512" s="95"/>
    </row>
    <row r="513" spans="1:11" ht="15" thickBot="1" x14ac:dyDescent="0.25">
      <c r="A513" s="29"/>
      <c r="B513" s="29"/>
      <c r="C513" s="29"/>
      <c r="D513" s="29"/>
      <c r="E513" s="29" t="s">
        <v>689</v>
      </c>
      <c r="F513" s="124">
        <v>47.73</v>
      </c>
      <c r="G513" s="29"/>
      <c r="H513" s="207" t="s">
        <v>690</v>
      </c>
      <c r="I513" s="207"/>
      <c r="J513" s="124">
        <v>208.01</v>
      </c>
      <c r="K513" s="95"/>
    </row>
    <row r="514" spans="1:11" ht="15" thickTop="1" x14ac:dyDescent="0.2">
      <c r="A514" s="125"/>
      <c r="B514" s="125"/>
      <c r="C514" s="125"/>
      <c r="D514" s="125"/>
      <c r="E514" s="125"/>
      <c r="F514" s="125"/>
      <c r="G514" s="125"/>
      <c r="H514" s="125"/>
      <c r="I514" s="125"/>
      <c r="J514" s="125"/>
      <c r="K514" s="95"/>
    </row>
    <row r="515" spans="1:11" ht="15" x14ac:dyDescent="0.2">
      <c r="A515" s="98" t="s">
        <v>2713</v>
      </c>
      <c r="B515" s="99" t="s">
        <v>7</v>
      </c>
      <c r="C515" s="98" t="s">
        <v>8</v>
      </c>
      <c r="D515" s="98" t="s">
        <v>9</v>
      </c>
      <c r="E515" s="213" t="s">
        <v>663</v>
      </c>
      <c r="F515" s="213"/>
      <c r="G515" s="114" t="s">
        <v>10</v>
      </c>
      <c r="H515" s="99" t="s">
        <v>11</v>
      </c>
      <c r="I515" s="99" t="s">
        <v>12</v>
      </c>
      <c r="J515" s="99" t="s">
        <v>14</v>
      </c>
      <c r="K515" s="95"/>
    </row>
    <row r="516" spans="1:11" ht="51" x14ac:dyDescent="0.2">
      <c r="A516" s="101" t="s">
        <v>664</v>
      </c>
      <c r="B516" s="102" t="s">
        <v>2714</v>
      </c>
      <c r="C516" s="101" t="s">
        <v>20</v>
      </c>
      <c r="D516" s="101" t="s">
        <v>2607</v>
      </c>
      <c r="E516" s="208" t="s">
        <v>1284</v>
      </c>
      <c r="F516" s="208"/>
      <c r="G516" s="103" t="s">
        <v>211</v>
      </c>
      <c r="H516" s="115">
        <v>1</v>
      </c>
      <c r="I516" s="104">
        <v>498.67</v>
      </c>
      <c r="J516" s="104">
        <v>498.67</v>
      </c>
      <c r="K516" s="95"/>
    </row>
    <row r="517" spans="1:11" ht="25.5" x14ac:dyDescent="0.2">
      <c r="A517" s="27" t="s">
        <v>666</v>
      </c>
      <c r="B517" s="116" t="s">
        <v>1280</v>
      </c>
      <c r="C517" s="27" t="s">
        <v>20</v>
      </c>
      <c r="D517" s="27" t="s">
        <v>1281</v>
      </c>
      <c r="E517" s="209" t="s">
        <v>672</v>
      </c>
      <c r="F517" s="209"/>
      <c r="G517" s="117" t="s">
        <v>673</v>
      </c>
      <c r="H517" s="118">
        <v>2</v>
      </c>
      <c r="I517" s="119">
        <v>21.52</v>
      </c>
      <c r="J517" s="119">
        <v>43.04</v>
      </c>
      <c r="K517" s="95"/>
    </row>
    <row r="518" spans="1:11" ht="25.5" x14ac:dyDescent="0.2">
      <c r="A518" s="27" t="s">
        <v>666</v>
      </c>
      <c r="B518" s="116" t="s">
        <v>1282</v>
      </c>
      <c r="C518" s="27" t="s">
        <v>20</v>
      </c>
      <c r="D518" s="27" t="s">
        <v>1283</v>
      </c>
      <c r="E518" s="209" t="s">
        <v>672</v>
      </c>
      <c r="F518" s="209"/>
      <c r="G518" s="117" t="s">
        <v>673</v>
      </c>
      <c r="H518" s="118">
        <v>2</v>
      </c>
      <c r="I518" s="119">
        <v>17.04</v>
      </c>
      <c r="J518" s="119">
        <v>34.08</v>
      </c>
      <c r="K518" s="95"/>
    </row>
    <row r="519" spans="1:11" ht="25.5" x14ac:dyDescent="0.2">
      <c r="A519" s="28" t="s">
        <v>676</v>
      </c>
      <c r="B519" s="120" t="s">
        <v>2173</v>
      </c>
      <c r="C519" s="28" t="s">
        <v>20</v>
      </c>
      <c r="D519" s="28" t="s">
        <v>2174</v>
      </c>
      <c r="E519" s="206" t="s">
        <v>679</v>
      </c>
      <c r="F519" s="206"/>
      <c r="G519" s="121" t="s">
        <v>211</v>
      </c>
      <c r="H519" s="122">
        <v>1</v>
      </c>
      <c r="I519" s="123">
        <v>421.55</v>
      </c>
      <c r="J519" s="123">
        <v>421.55</v>
      </c>
      <c r="K519" s="95"/>
    </row>
    <row r="520" spans="1:11" ht="25.5" x14ac:dyDescent="0.2">
      <c r="A520" s="29"/>
      <c r="B520" s="29"/>
      <c r="C520" s="29"/>
      <c r="D520" s="29"/>
      <c r="E520" s="29" t="s">
        <v>686</v>
      </c>
      <c r="F520" s="124">
        <v>27.352250900000001</v>
      </c>
      <c r="G520" s="29" t="s">
        <v>687</v>
      </c>
      <c r="H520" s="124">
        <v>23.93</v>
      </c>
      <c r="I520" s="29" t="s">
        <v>688</v>
      </c>
      <c r="J520" s="124">
        <v>51.28</v>
      </c>
      <c r="K520" s="95"/>
    </row>
    <row r="521" spans="1:11" ht="15" thickBot="1" x14ac:dyDescent="0.25">
      <c r="A521" s="29"/>
      <c r="B521" s="29"/>
      <c r="C521" s="29"/>
      <c r="D521" s="29"/>
      <c r="E521" s="29" t="s">
        <v>689</v>
      </c>
      <c r="F521" s="124">
        <v>148.5</v>
      </c>
      <c r="G521" s="29"/>
      <c r="H521" s="207" t="s">
        <v>690</v>
      </c>
      <c r="I521" s="207"/>
      <c r="J521" s="124">
        <v>647.16999999999996</v>
      </c>
      <c r="K521" s="95"/>
    </row>
    <row r="522" spans="1:11" ht="15" thickTop="1" x14ac:dyDescent="0.2">
      <c r="A522" s="125"/>
      <c r="B522" s="125"/>
      <c r="C522" s="125"/>
      <c r="D522" s="125"/>
      <c r="E522" s="125"/>
      <c r="F522" s="125"/>
      <c r="G522" s="125"/>
      <c r="H522" s="125"/>
      <c r="I522" s="125"/>
      <c r="J522" s="125"/>
      <c r="K522" s="95"/>
    </row>
    <row r="523" spans="1:11" ht="15" x14ac:dyDescent="0.2">
      <c r="A523" s="98" t="s">
        <v>2715</v>
      </c>
      <c r="B523" s="99" t="s">
        <v>7</v>
      </c>
      <c r="C523" s="98" t="s">
        <v>8</v>
      </c>
      <c r="D523" s="98" t="s">
        <v>9</v>
      </c>
      <c r="E523" s="213" t="s">
        <v>663</v>
      </c>
      <c r="F523" s="213"/>
      <c r="G523" s="114" t="s">
        <v>10</v>
      </c>
      <c r="H523" s="99" t="s">
        <v>11</v>
      </c>
      <c r="I523" s="99" t="s">
        <v>12</v>
      </c>
      <c r="J523" s="99" t="s">
        <v>14</v>
      </c>
      <c r="K523" s="95"/>
    </row>
    <row r="524" spans="1:11" ht="51" x14ac:dyDescent="0.2">
      <c r="A524" s="101" t="s">
        <v>664</v>
      </c>
      <c r="B524" s="102" t="s">
        <v>2716</v>
      </c>
      <c r="C524" s="101" t="s">
        <v>20</v>
      </c>
      <c r="D524" s="101" t="s">
        <v>2608</v>
      </c>
      <c r="E524" s="208" t="s">
        <v>1284</v>
      </c>
      <c r="F524" s="208"/>
      <c r="G524" s="103" t="s">
        <v>211</v>
      </c>
      <c r="H524" s="115">
        <v>1</v>
      </c>
      <c r="I524" s="104">
        <v>736.51</v>
      </c>
      <c r="J524" s="104">
        <v>736.51</v>
      </c>
      <c r="K524" s="95"/>
    </row>
    <row r="525" spans="1:11" ht="25.5" x14ac:dyDescent="0.2">
      <c r="A525" s="27" t="s">
        <v>666</v>
      </c>
      <c r="B525" s="116" t="s">
        <v>1280</v>
      </c>
      <c r="C525" s="27" t="s">
        <v>20</v>
      </c>
      <c r="D525" s="27" t="s">
        <v>1281</v>
      </c>
      <c r="E525" s="209" t="s">
        <v>672</v>
      </c>
      <c r="F525" s="209"/>
      <c r="G525" s="117" t="s">
        <v>673</v>
      </c>
      <c r="H525" s="118">
        <v>3</v>
      </c>
      <c r="I525" s="119">
        <v>21.52</v>
      </c>
      <c r="J525" s="119">
        <v>64.56</v>
      </c>
      <c r="K525" s="95"/>
    </row>
    <row r="526" spans="1:11" ht="25.5" x14ac:dyDescent="0.2">
      <c r="A526" s="27" t="s">
        <v>666</v>
      </c>
      <c r="B526" s="116" t="s">
        <v>1282</v>
      </c>
      <c r="C526" s="27" t="s">
        <v>20</v>
      </c>
      <c r="D526" s="27" t="s">
        <v>1283</v>
      </c>
      <c r="E526" s="209" t="s">
        <v>672</v>
      </c>
      <c r="F526" s="209"/>
      <c r="G526" s="117" t="s">
        <v>673</v>
      </c>
      <c r="H526" s="118">
        <v>3</v>
      </c>
      <c r="I526" s="119">
        <v>17.04</v>
      </c>
      <c r="J526" s="119">
        <v>51.12</v>
      </c>
      <c r="K526" s="95"/>
    </row>
    <row r="527" spans="1:11" ht="25.5" x14ac:dyDescent="0.2">
      <c r="A527" s="28" t="s">
        <v>676</v>
      </c>
      <c r="B527" s="120" t="s">
        <v>2717</v>
      </c>
      <c r="C527" s="28" t="s">
        <v>20</v>
      </c>
      <c r="D527" s="28" t="s">
        <v>2718</v>
      </c>
      <c r="E527" s="206" t="s">
        <v>679</v>
      </c>
      <c r="F527" s="206"/>
      <c r="G527" s="121" t="s">
        <v>211</v>
      </c>
      <c r="H527" s="122">
        <v>1</v>
      </c>
      <c r="I527" s="123">
        <v>620.83000000000004</v>
      </c>
      <c r="J527" s="123">
        <v>620.83000000000004</v>
      </c>
      <c r="K527" s="95"/>
    </row>
    <row r="528" spans="1:11" ht="25.5" x14ac:dyDescent="0.2">
      <c r="A528" s="29"/>
      <c r="B528" s="29"/>
      <c r="C528" s="29"/>
      <c r="D528" s="29"/>
      <c r="E528" s="29" t="s">
        <v>686</v>
      </c>
      <c r="F528" s="124">
        <v>41.028376399999999</v>
      </c>
      <c r="G528" s="29" t="s">
        <v>687</v>
      </c>
      <c r="H528" s="124">
        <v>35.89</v>
      </c>
      <c r="I528" s="29" t="s">
        <v>688</v>
      </c>
      <c r="J528" s="124">
        <v>76.92</v>
      </c>
      <c r="K528" s="95"/>
    </row>
    <row r="529" spans="1:11" ht="15" thickBot="1" x14ac:dyDescent="0.25">
      <c r="A529" s="29"/>
      <c r="B529" s="29"/>
      <c r="C529" s="29"/>
      <c r="D529" s="29"/>
      <c r="E529" s="29" t="s">
        <v>689</v>
      </c>
      <c r="F529" s="124">
        <v>219.33</v>
      </c>
      <c r="G529" s="29"/>
      <c r="H529" s="207" t="s">
        <v>690</v>
      </c>
      <c r="I529" s="207"/>
      <c r="J529" s="124">
        <v>955.84</v>
      </c>
      <c r="K529" s="95"/>
    </row>
    <row r="530" spans="1:11" ht="15" thickTop="1" x14ac:dyDescent="0.2">
      <c r="A530" s="125"/>
      <c r="B530" s="125"/>
      <c r="C530" s="125"/>
      <c r="D530" s="125"/>
      <c r="E530" s="125"/>
      <c r="F530" s="125"/>
      <c r="G530" s="125"/>
      <c r="H530" s="125"/>
      <c r="I530" s="125"/>
      <c r="J530" s="125"/>
      <c r="K530" s="95"/>
    </row>
    <row r="531" spans="1:11" ht="15" x14ac:dyDescent="0.2">
      <c r="A531" s="98" t="s">
        <v>2719</v>
      </c>
      <c r="B531" s="99" t="s">
        <v>7</v>
      </c>
      <c r="C531" s="98" t="s">
        <v>8</v>
      </c>
      <c r="D531" s="98" t="s">
        <v>9</v>
      </c>
      <c r="E531" s="213" t="s">
        <v>663</v>
      </c>
      <c r="F531" s="213"/>
      <c r="G531" s="114" t="s">
        <v>10</v>
      </c>
      <c r="H531" s="99" t="s">
        <v>11</v>
      </c>
      <c r="I531" s="99" t="s">
        <v>12</v>
      </c>
      <c r="J531" s="99" t="s">
        <v>14</v>
      </c>
      <c r="K531" s="95"/>
    </row>
    <row r="532" spans="1:11" x14ac:dyDescent="0.2">
      <c r="A532" s="101" t="s">
        <v>664</v>
      </c>
      <c r="B532" s="102" t="s">
        <v>2720</v>
      </c>
      <c r="C532" s="101" t="s">
        <v>25</v>
      </c>
      <c r="D532" s="101" t="s">
        <v>2609</v>
      </c>
      <c r="E532" s="208" t="s">
        <v>693</v>
      </c>
      <c r="F532" s="208"/>
      <c r="G532" s="103" t="s">
        <v>211</v>
      </c>
      <c r="H532" s="115">
        <v>1</v>
      </c>
      <c r="I532" s="104">
        <v>970.26</v>
      </c>
      <c r="J532" s="104">
        <v>970.26</v>
      </c>
      <c r="K532" s="95"/>
    </row>
    <row r="533" spans="1:11" ht="25.5" x14ac:dyDescent="0.2">
      <c r="A533" s="27" t="s">
        <v>666</v>
      </c>
      <c r="B533" s="116" t="s">
        <v>2124</v>
      </c>
      <c r="C533" s="27" t="s">
        <v>25</v>
      </c>
      <c r="D533" s="27" t="s">
        <v>1281</v>
      </c>
      <c r="E533" s="209" t="s">
        <v>693</v>
      </c>
      <c r="F533" s="209"/>
      <c r="G533" s="117" t="s">
        <v>673</v>
      </c>
      <c r="H533" s="118">
        <v>5</v>
      </c>
      <c r="I533" s="119">
        <v>20.36</v>
      </c>
      <c r="J533" s="119">
        <v>101.8</v>
      </c>
      <c r="K533" s="95"/>
    </row>
    <row r="534" spans="1:11" ht="25.5" x14ac:dyDescent="0.2">
      <c r="A534" s="27" t="s">
        <v>666</v>
      </c>
      <c r="B534" s="116" t="s">
        <v>2125</v>
      </c>
      <c r="C534" s="27" t="s">
        <v>25</v>
      </c>
      <c r="D534" s="27" t="s">
        <v>1283</v>
      </c>
      <c r="E534" s="209" t="s">
        <v>693</v>
      </c>
      <c r="F534" s="209"/>
      <c r="G534" s="117" t="s">
        <v>673</v>
      </c>
      <c r="H534" s="118">
        <v>5</v>
      </c>
      <c r="I534" s="119">
        <v>16.25</v>
      </c>
      <c r="J534" s="119">
        <v>81.25</v>
      </c>
      <c r="K534" s="95"/>
    </row>
    <row r="535" spans="1:11" x14ac:dyDescent="0.2">
      <c r="A535" s="28" t="s">
        <v>676</v>
      </c>
      <c r="B535" s="120" t="s">
        <v>2721</v>
      </c>
      <c r="C535" s="28" t="s">
        <v>25</v>
      </c>
      <c r="D535" s="28" t="s">
        <v>2722</v>
      </c>
      <c r="E535" s="206" t="s">
        <v>679</v>
      </c>
      <c r="F535" s="206"/>
      <c r="G535" s="121" t="s">
        <v>92</v>
      </c>
      <c r="H535" s="122">
        <v>12</v>
      </c>
      <c r="I535" s="123">
        <v>35.950000000000003</v>
      </c>
      <c r="J535" s="123">
        <v>431.4</v>
      </c>
      <c r="K535" s="95"/>
    </row>
    <row r="536" spans="1:11" x14ac:dyDescent="0.2">
      <c r="A536" s="28" t="s">
        <v>676</v>
      </c>
      <c r="B536" s="120" t="s">
        <v>2723</v>
      </c>
      <c r="C536" s="28" t="s">
        <v>25</v>
      </c>
      <c r="D536" s="28" t="s">
        <v>2724</v>
      </c>
      <c r="E536" s="206" t="s">
        <v>679</v>
      </c>
      <c r="F536" s="206"/>
      <c r="G536" s="121" t="s">
        <v>211</v>
      </c>
      <c r="H536" s="122">
        <v>3</v>
      </c>
      <c r="I536" s="123">
        <v>2.42</v>
      </c>
      <c r="J536" s="123">
        <v>7.26</v>
      </c>
      <c r="K536" s="95"/>
    </row>
    <row r="537" spans="1:11" x14ac:dyDescent="0.2">
      <c r="A537" s="28" t="s">
        <v>676</v>
      </c>
      <c r="B537" s="120" t="s">
        <v>2725</v>
      </c>
      <c r="C537" s="28" t="s">
        <v>25</v>
      </c>
      <c r="D537" s="28" t="s">
        <v>2726</v>
      </c>
      <c r="E537" s="206" t="s">
        <v>679</v>
      </c>
      <c r="F537" s="206"/>
      <c r="G537" s="121" t="s">
        <v>211</v>
      </c>
      <c r="H537" s="122">
        <v>1</v>
      </c>
      <c r="I537" s="123">
        <v>3.97</v>
      </c>
      <c r="J537" s="123">
        <v>3.97</v>
      </c>
      <c r="K537" s="95"/>
    </row>
    <row r="538" spans="1:11" x14ac:dyDescent="0.2">
      <c r="A538" s="28" t="s">
        <v>676</v>
      </c>
      <c r="B538" s="120" t="s">
        <v>2727</v>
      </c>
      <c r="C538" s="28" t="s">
        <v>25</v>
      </c>
      <c r="D538" s="28" t="s">
        <v>2728</v>
      </c>
      <c r="E538" s="206" t="s">
        <v>679</v>
      </c>
      <c r="F538" s="206"/>
      <c r="G538" s="121" t="s">
        <v>92</v>
      </c>
      <c r="H538" s="122">
        <v>3</v>
      </c>
      <c r="I538" s="123">
        <v>17.5</v>
      </c>
      <c r="J538" s="123">
        <v>52.5</v>
      </c>
      <c r="K538" s="95"/>
    </row>
    <row r="539" spans="1:11" x14ac:dyDescent="0.2">
      <c r="A539" s="28" t="s">
        <v>676</v>
      </c>
      <c r="B539" s="120" t="s">
        <v>2729</v>
      </c>
      <c r="C539" s="28" t="s">
        <v>25</v>
      </c>
      <c r="D539" s="28" t="s">
        <v>2730</v>
      </c>
      <c r="E539" s="206" t="s">
        <v>679</v>
      </c>
      <c r="F539" s="206"/>
      <c r="G539" s="121" t="s">
        <v>211</v>
      </c>
      <c r="H539" s="122">
        <v>1</v>
      </c>
      <c r="I539" s="123">
        <v>58.92</v>
      </c>
      <c r="J539" s="123">
        <v>58.92</v>
      </c>
      <c r="K539" s="95"/>
    </row>
    <row r="540" spans="1:11" x14ac:dyDescent="0.2">
      <c r="A540" s="28" t="s">
        <v>676</v>
      </c>
      <c r="B540" s="120" t="s">
        <v>2731</v>
      </c>
      <c r="C540" s="28" t="s">
        <v>25</v>
      </c>
      <c r="D540" s="28" t="s">
        <v>2732</v>
      </c>
      <c r="E540" s="206" t="s">
        <v>679</v>
      </c>
      <c r="F540" s="206"/>
      <c r="G540" s="121" t="s">
        <v>211</v>
      </c>
      <c r="H540" s="122">
        <v>1</v>
      </c>
      <c r="I540" s="123">
        <v>13.93</v>
      </c>
      <c r="J540" s="123">
        <v>13.93</v>
      </c>
      <c r="K540" s="95"/>
    </row>
    <row r="541" spans="1:11" x14ac:dyDescent="0.2">
      <c r="A541" s="28" t="s">
        <v>676</v>
      </c>
      <c r="B541" s="120" t="s">
        <v>2733</v>
      </c>
      <c r="C541" s="28" t="s">
        <v>25</v>
      </c>
      <c r="D541" s="28" t="s">
        <v>2734</v>
      </c>
      <c r="E541" s="206" t="s">
        <v>679</v>
      </c>
      <c r="F541" s="206"/>
      <c r="G541" s="121" t="s">
        <v>211</v>
      </c>
      <c r="H541" s="122">
        <v>1</v>
      </c>
      <c r="I541" s="123">
        <v>219.23</v>
      </c>
      <c r="J541" s="123">
        <v>219.23</v>
      </c>
      <c r="K541" s="95"/>
    </row>
    <row r="542" spans="1:11" ht="25.5" x14ac:dyDescent="0.2">
      <c r="A542" s="29"/>
      <c r="B542" s="29"/>
      <c r="C542" s="29"/>
      <c r="D542" s="29"/>
      <c r="E542" s="29" t="s">
        <v>686</v>
      </c>
      <c r="F542" s="124">
        <v>68.673991900000004</v>
      </c>
      <c r="G542" s="29" t="s">
        <v>687</v>
      </c>
      <c r="H542" s="124">
        <v>60.08</v>
      </c>
      <c r="I542" s="29" t="s">
        <v>688</v>
      </c>
      <c r="J542" s="124">
        <v>128.75</v>
      </c>
      <c r="K542" s="95"/>
    </row>
    <row r="543" spans="1:11" ht="15" thickBot="1" x14ac:dyDescent="0.25">
      <c r="A543" s="29"/>
      <c r="B543" s="29"/>
      <c r="C543" s="29"/>
      <c r="D543" s="29"/>
      <c r="E543" s="29" t="s">
        <v>689</v>
      </c>
      <c r="F543" s="124">
        <v>288.94</v>
      </c>
      <c r="G543" s="29"/>
      <c r="H543" s="207" t="s">
        <v>690</v>
      </c>
      <c r="I543" s="207"/>
      <c r="J543" s="124">
        <v>1259.2</v>
      </c>
      <c r="K543" s="95"/>
    </row>
    <row r="544" spans="1:11" ht="15" thickTop="1" x14ac:dyDescent="0.2">
      <c r="A544" s="125"/>
      <c r="B544" s="125"/>
      <c r="C544" s="125"/>
      <c r="D544" s="125"/>
      <c r="E544" s="125"/>
      <c r="F544" s="125"/>
      <c r="G544" s="125"/>
      <c r="H544" s="125"/>
      <c r="I544" s="125"/>
      <c r="J544" s="125"/>
      <c r="K544" s="95"/>
    </row>
    <row r="545" spans="1:11" ht="15" x14ac:dyDescent="0.2">
      <c r="A545" s="98" t="s">
        <v>2735</v>
      </c>
      <c r="B545" s="99" t="s">
        <v>7</v>
      </c>
      <c r="C545" s="98" t="s">
        <v>8</v>
      </c>
      <c r="D545" s="98" t="s">
        <v>9</v>
      </c>
      <c r="E545" s="213" t="s">
        <v>663</v>
      </c>
      <c r="F545" s="213"/>
      <c r="G545" s="114" t="s">
        <v>10</v>
      </c>
      <c r="H545" s="99" t="s">
        <v>11</v>
      </c>
      <c r="I545" s="99" t="s">
        <v>12</v>
      </c>
      <c r="J545" s="99" t="s">
        <v>14</v>
      </c>
      <c r="K545" s="95"/>
    </row>
    <row r="546" spans="1:11" ht="25.5" x14ac:dyDescent="0.2">
      <c r="A546" s="101" t="s">
        <v>664</v>
      </c>
      <c r="B546" s="102" t="s">
        <v>2736</v>
      </c>
      <c r="C546" s="101" t="s">
        <v>20</v>
      </c>
      <c r="D546" s="101" t="s">
        <v>2610</v>
      </c>
      <c r="E546" s="208" t="s">
        <v>1284</v>
      </c>
      <c r="F546" s="208"/>
      <c r="G546" s="103" t="s">
        <v>211</v>
      </c>
      <c r="H546" s="115">
        <v>1</v>
      </c>
      <c r="I546" s="104">
        <v>14.24</v>
      </c>
      <c r="J546" s="104">
        <v>14.24</v>
      </c>
      <c r="K546" s="95"/>
    </row>
    <row r="547" spans="1:11" ht="25.5" x14ac:dyDescent="0.2">
      <c r="A547" s="27" t="s">
        <v>666</v>
      </c>
      <c r="B547" s="116" t="s">
        <v>1280</v>
      </c>
      <c r="C547" s="27" t="s">
        <v>20</v>
      </c>
      <c r="D547" s="27" t="s">
        <v>1281</v>
      </c>
      <c r="E547" s="209" t="s">
        <v>672</v>
      </c>
      <c r="F547" s="209"/>
      <c r="G547" s="117" t="s">
        <v>673</v>
      </c>
      <c r="H547" s="118">
        <v>0.125</v>
      </c>
      <c r="I547" s="119">
        <v>21.52</v>
      </c>
      <c r="J547" s="119">
        <v>2.69</v>
      </c>
      <c r="K547" s="95"/>
    </row>
    <row r="548" spans="1:11" ht="25.5" x14ac:dyDescent="0.2">
      <c r="A548" s="28" t="s">
        <v>676</v>
      </c>
      <c r="B548" s="120" t="s">
        <v>2737</v>
      </c>
      <c r="C548" s="28" t="s">
        <v>20</v>
      </c>
      <c r="D548" s="28" t="s">
        <v>2738</v>
      </c>
      <c r="E548" s="206" t="s">
        <v>679</v>
      </c>
      <c r="F548" s="206"/>
      <c r="G548" s="121" t="s">
        <v>211</v>
      </c>
      <c r="H548" s="122">
        <v>1</v>
      </c>
      <c r="I548" s="123">
        <v>11.55</v>
      </c>
      <c r="J548" s="123">
        <v>11.55</v>
      </c>
      <c r="K548" s="95"/>
    </row>
    <row r="549" spans="1:11" ht="25.5" x14ac:dyDescent="0.2">
      <c r="A549" s="29"/>
      <c r="B549" s="29"/>
      <c r="C549" s="29"/>
      <c r="D549" s="29"/>
      <c r="E549" s="29" t="s">
        <v>686</v>
      </c>
      <c r="F549" s="124">
        <v>1.0027736291871132</v>
      </c>
      <c r="G549" s="29" t="s">
        <v>687</v>
      </c>
      <c r="H549" s="124">
        <v>0.88</v>
      </c>
      <c r="I549" s="29" t="s">
        <v>688</v>
      </c>
      <c r="J549" s="124">
        <v>1.88</v>
      </c>
      <c r="K549" s="95"/>
    </row>
    <row r="550" spans="1:11" ht="15" thickBot="1" x14ac:dyDescent="0.25">
      <c r="A550" s="29"/>
      <c r="B550" s="29"/>
      <c r="C550" s="29"/>
      <c r="D550" s="29"/>
      <c r="E550" s="29" t="s">
        <v>689</v>
      </c>
      <c r="F550" s="124">
        <v>4.24</v>
      </c>
      <c r="G550" s="29"/>
      <c r="H550" s="207" t="s">
        <v>690</v>
      </c>
      <c r="I550" s="207"/>
      <c r="J550" s="124">
        <v>18.48</v>
      </c>
      <c r="K550" s="95"/>
    </row>
    <row r="551" spans="1:11" ht="15" thickTop="1" x14ac:dyDescent="0.2">
      <c r="A551" s="125"/>
      <c r="B551" s="125"/>
      <c r="C551" s="125"/>
      <c r="D551" s="125"/>
      <c r="E551" s="125"/>
      <c r="F551" s="125"/>
      <c r="G551" s="125"/>
      <c r="H551" s="125"/>
      <c r="I551" s="125"/>
      <c r="J551" s="125"/>
      <c r="K551" s="95"/>
    </row>
    <row r="552" spans="1:11" ht="15" x14ac:dyDescent="0.2">
      <c r="A552" s="98" t="s">
        <v>2739</v>
      </c>
      <c r="B552" s="99" t="s">
        <v>7</v>
      </c>
      <c r="C552" s="98" t="s">
        <v>8</v>
      </c>
      <c r="D552" s="98" t="s">
        <v>9</v>
      </c>
      <c r="E552" s="213" t="s">
        <v>663</v>
      </c>
      <c r="F552" s="213"/>
      <c r="G552" s="114" t="s">
        <v>10</v>
      </c>
      <c r="H552" s="99" t="s">
        <v>11</v>
      </c>
      <c r="I552" s="99" t="s">
        <v>12</v>
      </c>
      <c r="J552" s="99" t="s">
        <v>14</v>
      </c>
      <c r="K552" s="95"/>
    </row>
    <row r="553" spans="1:11" ht="25.5" x14ac:dyDescent="0.2">
      <c r="A553" s="101" t="s">
        <v>664</v>
      </c>
      <c r="B553" s="102" t="s">
        <v>2740</v>
      </c>
      <c r="C553" s="101" t="s">
        <v>20</v>
      </c>
      <c r="D553" s="101" t="s">
        <v>2611</v>
      </c>
      <c r="E553" s="208" t="s">
        <v>1284</v>
      </c>
      <c r="F553" s="208"/>
      <c r="G553" s="103" t="s">
        <v>211</v>
      </c>
      <c r="H553" s="115">
        <v>1</v>
      </c>
      <c r="I553" s="104">
        <v>65.38</v>
      </c>
      <c r="J553" s="104">
        <v>65.38</v>
      </c>
      <c r="K553" s="95"/>
    </row>
    <row r="554" spans="1:11" ht="25.5" x14ac:dyDescent="0.2">
      <c r="A554" s="27" t="s">
        <v>666</v>
      </c>
      <c r="B554" s="116" t="s">
        <v>1280</v>
      </c>
      <c r="C554" s="27" t="s">
        <v>20</v>
      </c>
      <c r="D554" s="27" t="s">
        <v>1281</v>
      </c>
      <c r="E554" s="209" t="s">
        <v>672</v>
      </c>
      <c r="F554" s="209"/>
      <c r="G554" s="117" t="s">
        <v>673</v>
      </c>
      <c r="H554" s="118">
        <v>0.15</v>
      </c>
      <c r="I554" s="119">
        <v>21.52</v>
      </c>
      <c r="J554" s="119">
        <v>3.22</v>
      </c>
      <c r="K554" s="95"/>
    </row>
    <row r="555" spans="1:11" x14ac:dyDescent="0.2">
      <c r="A555" s="28" t="s">
        <v>676</v>
      </c>
      <c r="B555" s="120" t="s">
        <v>2741</v>
      </c>
      <c r="C555" s="28" t="s">
        <v>20</v>
      </c>
      <c r="D555" s="28" t="s">
        <v>2742</v>
      </c>
      <c r="E555" s="206" t="s">
        <v>679</v>
      </c>
      <c r="F555" s="206"/>
      <c r="G555" s="121" t="s">
        <v>211</v>
      </c>
      <c r="H555" s="122">
        <v>1</v>
      </c>
      <c r="I555" s="123">
        <v>62.16</v>
      </c>
      <c r="J555" s="123">
        <v>62.16</v>
      </c>
      <c r="K555" s="95"/>
    </row>
    <row r="556" spans="1:11" ht="25.5" x14ac:dyDescent="0.2">
      <c r="A556" s="29"/>
      <c r="B556" s="29"/>
      <c r="C556" s="29"/>
      <c r="D556" s="29"/>
      <c r="E556" s="29" t="s">
        <v>686</v>
      </c>
      <c r="F556" s="124">
        <v>1.2001280136547898</v>
      </c>
      <c r="G556" s="29" t="s">
        <v>687</v>
      </c>
      <c r="H556" s="124">
        <v>1.05</v>
      </c>
      <c r="I556" s="29" t="s">
        <v>688</v>
      </c>
      <c r="J556" s="124">
        <v>2.25</v>
      </c>
      <c r="K556" s="95"/>
    </row>
    <row r="557" spans="1:11" ht="15" thickBot="1" x14ac:dyDescent="0.25">
      <c r="A557" s="29"/>
      <c r="B557" s="29"/>
      <c r="C557" s="29"/>
      <c r="D557" s="29"/>
      <c r="E557" s="29" t="s">
        <v>689</v>
      </c>
      <c r="F557" s="124">
        <v>19.47</v>
      </c>
      <c r="G557" s="29"/>
      <c r="H557" s="207" t="s">
        <v>690</v>
      </c>
      <c r="I557" s="207"/>
      <c r="J557" s="124">
        <v>84.85</v>
      </c>
      <c r="K557" s="95"/>
    </row>
    <row r="558" spans="1:11" ht="15" thickTop="1" x14ac:dyDescent="0.2">
      <c r="A558" s="125"/>
      <c r="B558" s="125"/>
      <c r="C558" s="125"/>
      <c r="D558" s="125"/>
      <c r="E558" s="125"/>
      <c r="F558" s="125"/>
      <c r="G558" s="125"/>
      <c r="H558" s="125"/>
      <c r="I558" s="125"/>
      <c r="J558" s="125"/>
      <c r="K558" s="95"/>
    </row>
    <row r="559" spans="1:11" ht="15" x14ac:dyDescent="0.2">
      <c r="A559" s="98" t="s">
        <v>2743</v>
      </c>
      <c r="B559" s="99" t="s">
        <v>7</v>
      </c>
      <c r="C559" s="98" t="s">
        <v>8</v>
      </c>
      <c r="D559" s="98" t="s">
        <v>9</v>
      </c>
      <c r="E559" s="213" t="s">
        <v>663</v>
      </c>
      <c r="F559" s="213"/>
      <c r="G559" s="114" t="s">
        <v>10</v>
      </c>
      <c r="H559" s="99" t="s">
        <v>11</v>
      </c>
      <c r="I559" s="99" t="s">
        <v>12</v>
      </c>
      <c r="J559" s="99" t="s">
        <v>14</v>
      </c>
      <c r="K559" s="95"/>
    </row>
    <row r="560" spans="1:11" ht="25.5" x14ac:dyDescent="0.2">
      <c r="A560" s="101" t="s">
        <v>664</v>
      </c>
      <c r="B560" s="102" t="s">
        <v>2744</v>
      </c>
      <c r="C560" s="101" t="s">
        <v>20</v>
      </c>
      <c r="D560" s="101" t="s">
        <v>2612</v>
      </c>
      <c r="E560" s="208" t="s">
        <v>1284</v>
      </c>
      <c r="F560" s="208"/>
      <c r="G560" s="103" t="s">
        <v>211</v>
      </c>
      <c r="H560" s="115">
        <v>1</v>
      </c>
      <c r="I560" s="104">
        <v>926.24</v>
      </c>
      <c r="J560" s="104">
        <v>926.24</v>
      </c>
      <c r="K560" s="95"/>
    </row>
    <row r="561" spans="1:11" ht="25.5" x14ac:dyDescent="0.2">
      <c r="A561" s="27" t="s">
        <v>666</v>
      </c>
      <c r="B561" s="116" t="s">
        <v>1280</v>
      </c>
      <c r="C561" s="27" t="s">
        <v>20</v>
      </c>
      <c r="D561" s="27" t="s">
        <v>1281</v>
      </c>
      <c r="E561" s="209" t="s">
        <v>672</v>
      </c>
      <c r="F561" s="209"/>
      <c r="G561" s="117" t="s">
        <v>673</v>
      </c>
      <c r="H561" s="118">
        <v>0.4</v>
      </c>
      <c r="I561" s="119">
        <v>21.52</v>
      </c>
      <c r="J561" s="119">
        <v>8.6</v>
      </c>
      <c r="K561" s="95"/>
    </row>
    <row r="562" spans="1:11" ht="25.5" x14ac:dyDescent="0.2">
      <c r="A562" s="27" t="s">
        <v>666</v>
      </c>
      <c r="B562" s="116" t="s">
        <v>1282</v>
      </c>
      <c r="C562" s="27" t="s">
        <v>20</v>
      </c>
      <c r="D562" s="27" t="s">
        <v>1283</v>
      </c>
      <c r="E562" s="209" t="s">
        <v>672</v>
      </c>
      <c r="F562" s="209"/>
      <c r="G562" s="117" t="s">
        <v>673</v>
      </c>
      <c r="H562" s="118">
        <v>0.4</v>
      </c>
      <c r="I562" s="119">
        <v>17.04</v>
      </c>
      <c r="J562" s="119">
        <v>6.81</v>
      </c>
      <c r="K562" s="95"/>
    </row>
    <row r="563" spans="1:11" x14ac:dyDescent="0.2">
      <c r="A563" s="28" t="s">
        <v>676</v>
      </c>
      <c r="B563" s="120" t="s">
        <v>2745</v>
      </c>
      <c r="C563" s="28" t="s">
        <v>20</v>
      </c>
      <c r="D563" s="28" t="s">
        <v>2746</v>
      </c>
      <c r="E563" s="206" t="s">
        <v>679</v>
      </c>
      <c r="F563" s="206"/>
      <c r="G563" s="121" t="s">
        <v>211</v>
      </c>
      <c r="H563" s="122">
        <v>1</v>
      </c>
      <c r="I563" s="123">
        <v>910.83</v>
      </c>
      <c r="J563" s="123">
        <v>910.83</v>
      </c>
      <c r="K563" s="95"/>
    </row>
    <row r="564" spans="1:11" ht="25.5" x14ac:dyDescent="0.2">
      <c r="A564" s="29"/>
      <c r="B564" s="29"/>
      <c r="C564" s="29"/>
      <c r="D564" s="29"/>
      <c r="E564" s="29" t="s">
        <v>686</v>
      </c>
      <c r="F564" s="124">
        <v>5.4672498399829319</v>
      </c>
      <c r="G564" s="29" t="s">
        <v>687</v>
      </c>
      <c r="H564" s="124">
        <v>4.78</v>
      </c>
      <c r="I564" s="29" t="s">
        <v>688</v>
      </c>
      <c r="J564" s="124">
        <v>10.25</v>
      </c>
      <c r="K564" s="95"/>
    </row>
    <row r="565" spans="1:11" ht="15" thickBot="1" x14ac:dyDescent="0.25">
      <c r="A565" s="29"/>
      <c r="B565" s="29"/>
      <c r="C565" s="29"/>
      <c r="D565" s="29"/>
      <c r="E565" s="29" t="s">
        <v>689</v>
      </c>
      <c r="F565" s="124">
        <v>275.83</v>
      </c>
      <c r="G565" s="29"/>
      <c r="H565" s="207" t="s">
        <v>690</v>
      </c>
      <c r="I565" s="207"/>
      <c r="J565" s="124">
        <v>1202.07</v>
      </c>
      <c r="K565" s="95"/>
    </row>
    <row r="566" spans="1:11" ht="15" thickTop="1" x14ac:dyDescent="0.2">
      <c r="A566" s="125"/>
      <c r="B566" s="125"/>
      <c r="C566" s="125"/>
      <c r="D566" s="125"/>
      <c r="E566" s="125"/>
      <c r="F566" s="125"/>
      <c r="G566" s="125"/>
      <c r="H566" s="125"/>
      <c r="I566" s="125"/>
      <c r="J566" s="125"/>
      <c r="K566" s="95"/>
    </row>
    <row r="567" spans="1:11" ht="15" x14ac:dyDescent="0.2">
      <c r="A567" s="98" t="s">
        <v>1867</v>
      </c>
      <c r="B567" s="99" t="s">
        <v>7</v>
      </c>
      <c r="C567" s="98" t="s">
        <v>8</v>
      </c>
      <c r="D567" s="98" t="s">
        <v>9</v>
      </c>
      <c r="E567" s="213" t="s">
        <v>663</v>
      </c>
      <c r="F567" s="213"/>
      <c r="G567" s="114" t="s">
        <v>10</v>
      </c>
      <c r="H567" s="99" t="s">
        <v>11</v>
      </c>
      <c r="I567" s="99" t="s">
        <v>12</v>
      </c>
      <c r="J567" s="99" t="s">
        <v>14</v>
      </c>
      <c r="K567" s="95"/>
    </row>
    <row r="568" spans="1:11" x14ac:dyDescent="0.2">
      <c r="A568" s="101" t="s">
        <v>664</v>
      </c>
      <c r="B568" s="102" t="s">
        <v>1868</v>
      </c>
      <c r="C568" s="101" t="s">
        <v>25</v>
      </c>
      <c r="D568" s="101" t="s">
        <v>1869</v>
      </c>
      <c r="E568" s="208" t="s">
        <v>693</v>
      </c>
      <c r="F568" s="208"/>
      <c r="G568" s="103" t="s">
        <v>1811</v>
      </c>
      <c r="H568" s="115">
        <v>1</v>
      </c>
      <c r="I568" s="104">
        <v>449.54</v>
      </c>
      <c r="J568" s="104">
        <v>449.54</v>
      </c>
      <c r="K568" s="95"/>
    </row>
    <row r="569" spans="1:11" ht="25.5" x14ac:dyDescent="0.2">
      <c r="A569" s="27" t="s">
        <v>666</v>
      </c>
      <c r="B569" s="116" t="s">
        <v>1132</v>
      </c>
      <c r="C569" s="27" t="s">
        <v>25</v>
      </c>
      <c r="D569" s="27" t="s">
        <v>1126</v>
      </c>
      <c r="E569" s="209" t="s">
        <v>693</v>
      </c>
      <c r="F569" s="209"/>
      <c r="G569" s="117" t="s">
        <v>673</v>
      </c>
      <c r="H569" s="118">
        <v>8</v>
      </c>
      <c r="I569" s="119">
        <v>15.65</v>
      </c>
      <c r="J569" s="119">
        <v>125.2</v>
      </c>
      <c r="K569" s="95"/>
    </row>
    <row r="570" spans="1:11" ht="25.5" x14ac:dyDescent="0.2">
      <c r="A570" s="27" t="s">
        <v>666</v>
      </c>
      <c r="B570" s="116" t="s">
        <v>1131</v>
      </c>
      <c r="C570" s="27" t="s">
        <v>25</v>
      </c>
      <c r="D570" s="27" t="s">
        <v>967</v>
      </c>
      <c r="E570" s="209" t="s">
        <v>693</v>
      </c>
      <c r="F570" s="209"/>
      <c r="G570" s="117" t="s">
        <v>673</v>
      </c>
      <c r="H570" s="118">
        <v>6</v>
      </c>
      <c r="I570" s="119">
        <v>19.71</v>
      </c>
      <c r="J570" s="119">
        <v>118.26</v>
      </c>
      <c r="K570" s="95"/>
    </row>
    <row r="571" spans="1:11" x14ac:dyDescent="0.2">
      <c r="A571" s="28" t="s">
        <v>676</v>
      </c>
      <c r="B571" s="120" t="s">
        <v>2181</v>
      </c>
      <c r="C571" s="28" t="s">
        <v>25</v>
      </c>
      <c r="D571" s="28" t="s">
        <v>2182</v>
      </c>
      <c r="E571" s="206" t="s">
        <v>679</v>
      </c>
      <c r="F571" s="206"/>
      <c r="G571" s="121" t="s">
        <v>211</v>
      </c>
      <c r="H571" s="122">
        <v>0.75</v>
      </c>
      <c r="I571" s="123">
        <v>4.33</v>
      </c>
      <c r="J571" s="123">
        <v>3.24</v>
      </c>
      <c r="K571" s="95"/>
    </row>
    <row r="572" spans="1:11" x14ac:dyDescent="0.2">
      <c r="A572" s="28" t="s">
        <v>676</v>
      </c>
      <c r="B572" s="120" t="s">
        <v>2183</v>
      </c>
      <c r="C572" s="28" t="s">
        <v>25</v>
      </c>
      <c r="D572" s="28" t="s">
        <v>2184</v>
      </c>
      <c r="E572" s="206" t="s">
        <v>679</v>
      </c>
      <c r="F572" s="206"/>
      <c r="G572" s="121" t="s">
        <v>211</v>
      </c>
      <c r="H572" s="122">
        <v>1</v>
      </c>
      <c r="I572" s="123">
        <v>0.94</v>
      </c>
      <c r="J572" s="123">
        <v>0.94</v>
      </c>
      <c r="K572" s="95"/>
    </row>
    <row r="573" spans="1:11" x14ac:dyDescent="0.2">
      <c r="A573" s="28" t="s">
        <v>676</v>
      </c>
      <c r="B573" s="120" t="s">
        <v>2185</v>
      </c>
      <c r="C573" s="28" t="s">
        <v>25</v>
      </c>
      <c r="D573" s="28" t="s">
        <v>2186</v>
      </c>
      <c r="E573" s="206" t="s">
        <v>679</v>
      </c>
      <c r="F573" s="206"/>
      <c r="G573" s="121" t="s">
        <v>211</v>
      </c>
      <c r="H573" s="122">
        <v>2</v>
      </c>
      <c r="I573" s="123">
        <v>2.82</v>
      </c>
      <c r="J573" s="123">
        <v>5.64</v>
      </c>
      <c r="K573" s="95"/>
    </row>
    <row r="574" spans="1:11" x14ac:dyDescent="0.2">
      <c r="A574" s="28" t="s">
        <v>676</v>
      </c>
      <c r="B574" s="120" t="s">
        <v>2187</v>
      </c>
      <c r="C574" s="28" t="s">
        <v>25</v>
      </c>
      <c r="D574" s="28" t="s">
        <v>2188</v>
      </c>
      <c r="E574" s="206" t="s">
        <v>679</v>
      </c>
      <c r="F574" s="206"/>
      <c r="G574" s="121" t="s">
        <v>92</v>
      </c>
      <c r="H574" s="122">
        <v>9</v>
      </c>
      <c r="I574" s="123">
        <v>8.98</v>
      </c>
      <c r="J574" s="123">
        <v>80.819999999999993</v>
      </c>
      <c r="K574" s="95"/>
    </row>
    <row r="575" spans="1:11" x14ac:dyDescent="0.2">
      <c r="A575" s="28" t="s">
        <v>676</v>
      </c>
      <c r="B575" s="120" t="s">
        <v>2189</v>
      </c>
      <c r="C575" s="28" t="s">
        <v>25</v>
      </c>
      <c r="D575" s="28" t="s">
        <v>2190</v>
      </c>
      <c r="E575" s="206" t="s">
        <v>679</v>
      </c>
      <c r="F575" s="206"/>
      <c r="G575" s="121" t="s">
        <v>211</v>
      </c>
      <c r="H575" s="122">
        <v>0.75</v>
      </c>
      <c r="I575" s="123">
        <v>4.76</v>
      </c>
      <c r="J575" s="123">
        <v>3.57</v>
      </c>
      <c r="K575" s="95"/>
    </row>
    <row r="576" spans="1:11" x14ac:dyDescent="0.2">
      <c r="A576" s="28" t="s">
        <v>676</v>
      </c>
      <c r="B576" s="120" t="s">
        <v>2191</v>
      </c>
      <c r="C576" s="28" t="s">
        <v>25</v>
      </c>
      <c r="D576" s="28" t="s">
        <v>2192</v>
      </c>
      <c r="E576" s="206" t="s">
        <v>679</v>
      </c>
      <c r="F576" s="206"/>
      <c r="G576" s="121" t="s">
        <v>92</v>
      </c>
      <c r="H576" s="122">
        <v>3</v>
      </c>
      <c r="I576" s="123">
        <v>37.29</v>
      </c>
      <c r="J576" s="123">
        <v>111.87</v>
      </c>
      <c r="K576" s="95"/>
    </row>
    <row r="577" spans="1:11" ht="25.5" x14ac:dyDescent="0.2">
      <c r="A577" s="29"/>
      <c r="B577" s="29"/>
      <c r="C577" s="29"/>
      <c r="D577" s="29"/>
      <c r="E577" s="29" t="s">
        <v>686</v>
      </c>
      <c r="F577" s="124">
        <v>92.671218300000007</v>
      </c>
      <c r="G577" s="29" t="s">
        <v>687</v>
      </c>
      <c r="H577" s="124">
        <v>81.069999999999993</v>
      </c>
      <c r="I577" s="29" t="s">
        <v>688</v>
      </c>
      <c r="J577" s="124">
        <v>173.74</v>
      </c>
      <c r="K577" s="95"/>
    </row>
    <row r="578" spans="1:11" ht="15" thickBot="1" x14ac:dyDescent="0.25">
      <c r="A578" s="29"/>
      <c r="B578" s="29"/>
      <c r="C578" s="29"/>
      <c r="D578" s="29"/>
      <c r="E578" s="29" t="s">
        <v>689</v>
      </c>
      <c r="F578" s="124">
        <v>133.87</v>
      </c>
      <c r="G578" s="29"/>
      <c r="H578" s="207" t="s">
        <v>690</v>
      </c>
      <c r="I578" s="207"/>
      <c r="J578" s="124">
        <v>583.41</v>
      </c>
      <c r="K578" s="95"/>
    </row>
    <row r="579" spans="1:11" ht="15" thickTop="1" x14ac:dyDescent="0.2">
      <c r="A579" s="125"/>
      <c r="B579" s="125"/>
      <c r="C579" s="125"/>
      <c r="D579" s="125"/>
      <c r="E579" s="125"/>
      <c r="F579" s="125"/>
      <c r="G579" s="125"/>
      <c r="H579" s="125"/>
      <c r="I579" s="125"/>
      <c r="J579" s="125"/>
      <c r="K579" s="95"/>
    </row>
    <row r="580" spans="1:11" ht="15" x14ac:dyDescent="0.2">
      <c r="A580" s="98" t="s">
        <v>1870</v>
      </c>
      <c r="B580" s="99" t="s">
        <v>7</v>
      </c>
      <c r="C580" s="98" t="s">
        <v>8</v>
      </c>
      <c r="D580" s="98" t="s">
        <v>9</v>
      </c>
      <c r="E580" s="213" t="s">
        <v>663</v>
      </c>
      <c r="F580" s="213"/>
      <c r="G580" s="114" t="s">
        <v>10</v>
      </c>
      <c r="H580" s="99" t="s">
        <v>11</v>
      </c>
      <c r="I580" s="99" t="s">
        <v>12</v>
      </c>
      <c r="J580" s="99" t="s">
        <v>14</v>
      </c>
      <c r="K580" s="95"/>
    </row>
    <row r="581" spans="1:11" x14ac:dyDescent="0.2">
      <c r="A581" s="101" t="s">
        <v>664</v>
      </c>
      <c r="B581" s="102" t="s">
        <v>1871</v>
      </c>
      <c r="C581" s="101" t="s">
        <v>25</v>
      </c>
      <c r="D581" s="101" t="s">
        <v>1872</v>
      </c>
      <c r="E581" s="208" t="s">
        <v>693</v>
      </c>
      <c r="F581" s="208"/>
      <c r="G581" s="103" t="s">
        <v>211</v>
      </c>
      <c r="H581" s="115">
        <v>1</v>
      </c>
      <c r="I581" s="104">
        <v>134.88999999999999</v>
      </c>
      <c r="J581" s="104">
        <v>134.88999999999999</v>
      </c>
      <c r="K581" s="95"/>
    </row>
    <row r="582" spans="1:11" ht="25.5" x14ac:dyDescent="0.2">
      <c r="A582" s="27" t="s">
        <v>666</v>
      </c>
      <c r="B582" s="116" t="s">
        <v>1131</v>
      </c>
      <c r="C582" s="27" t="s">
        <v>25</v>
      </c>
      <c r="D582" s="27" t="s">
        <v>967</v>
      </c>
      <c r="E582" s="209" t="s">
        <v>693</v>
      </c>
      <c r="F582" s="209"/>
      <c r="G582" s="117" t="s">
        <v>673</v>
      </c>
      <c r="H582" s="118">
        <v>2.2999999999999998</v>
      </c>
      <c r="I582" s="119">
        <v>19.71</v>
      </c>
      <c r="J582" s="119">
        <v>45.33</v>
      </c>
      <c r="K582" s="95"/>
    </row>
    <row r="583" spans="1:11" ht="25.5" x14ac:dyDescent="0.2">
      <c r="A583" s="27" t="s">
        <v>666</v>
      </c>
      <c r="B583" s="116" t="s">
        <v>1132</v>
      </c>
      <c r="C583" s="27" t="s">
        <v>25</v>
      </c>
      <c r="D583" s="27" t="s">
        <v>1126</v>
      </c>
      <c r="E583" s="209" t="s">
        <v>693</v>
      </c>
      <c r="F583" s="209"/>
      <c r="G583" s="117" t="s">
        <v>673</v>
      </c>
      <c r="H583" s="118">
        <v>2.2999999999999998</v>
      </c>
      <c r="I583" s="119">
        <v>15.65</v>
      </c>
      <c r="J583" s="119">
        <v>35.99</v>
      </c>
      <c r="K583" s="95"/>
    </row>
    <row r="584" spans="1:11" x14ac:dyDescent="0.2">
      <c r="A584" s="28" t="s">
        <v>676</v>
      </c>
      <c r="B584" s="120" t="s">
        <v>1133</v>
      </c>
      <c r="C584" s="28" t="s">
        <v>25</v>
      </c>
      <c r="D584" s="28" t="s">
        <v>1134</v>
      </c>
      <c r="E584" s="206" t="s">
        <v>679</v>
      </c>
      <c r="F584" s="206"/>
      <c r="G584" s="121" t="s">
        <v>92</v>
      </c>
      <c r="H584" s="122">
        <v>0.5</v>
      </c>
      <c r="I584" s="123">
        <v>0.21</v>
      </c>
      <c r="J584" s="123">
        <v>0.1</v>
      </c>
      <c r="K584" s="95"/>
    </row>
    <row r="585" spans="1:11" x14ac:dyDescent="0.2">
      <c r="A585" s="28" t="s">
        <v>676</v>
      </c>
      <c r="B585" s="120" t="s">
        <v>2193</v>
      </c>
      <c r="C585" s="28" t="s">
        <v>25</v>
      </c>
      <c r="D585" s="28" t="s">
        <v>2194</v>
      </c>
      <c r="E585" s="206" t="s">
        <v>679</v>
      </c>
      <c r="F585" s="206"/>
      <c r="G585" s="121" t="s">
        <v>211</v>
      </c>
      <c r="H585" s="122">
        <v>1</v>
      </c>
      <c r="I585" s="123">
        <v>39</v>
      </c>
      <c r="J585" s="123">
        <v>39</v>
      </c>
      <c r="K585" s="95"/>
    </row>
    <row r="586" spans="1:11" x14ac:dyDescent="0.2">
      <c r="A586" s="28" t="s">
        <v>676</v>
      </c>
      <c r="B586" s="120" t="s">
        <v>2195</v>
      </c>
      <c r="C586" s="28" t="s">
        <v>25</v>
      </c>
      <c r="D586" s="28" t="s">
        <v>2196</v>
      </c>
      <c r="E586" s="206" t="s">
        <v>679</v>
      </c>
      <c r="F586" s="206"/>
      <c r="G586" s="121" t="s">
        <v>211</v>
      </c>
      <c r="H586" s="122">
        <v>1</v>
      </c>
      <c r="I586" s="123">
        <v>9.77</v>
      </c>
      <c r="J586" s="123">
        <v>9.77</v>
      </c>
      <c r="K586" s="95"/>
    </row>
    <row r="587" spans="1:11" x14ac:dyDescent="0.2">
      <c r="A587" s="28" t="s">
        <v>676</v>
      </c>
      <c r="B587" s="120" t="s">
        <v>2197</v>
      </c>
      <c r="C587" s="28" t="s">
        <v>25</v>
      </c>
      <c r="D587" s="28" t="s">
        <v>2198</v>
      </c>
      <c r="E587" s="206" t="s">
        <v>679</v>
      </c>
      <c r="F587" s="206"/>
      <c r="G587" s="121" t="s">
        <v>211</v>
      </c>
      <c r="H587" s="122">
        <v>1</v>
      </c>
      <c r="I587" s="123">
        <v>4.7</v>
      </c>
      <c r="J587" s="123">
        <v>4.7</v>
      </c>
      <c r="K587" s="95"/>
    </row>
    <row r="588" spans="1:11" ht="25.5" x14ac:dyDescent="0.2">
      <c r="A588" s="29"/>
      <c r="B588" s="29"/>
      <c r="C588" s="29"/>
      <c r="D588" s="29"/>
      <c r="E588" s="29" t="s">
        <v>686</v>
      </c>
      <c r="F588" s="124">
        <v>31.155323234478345</v>
      </c>
      <c r="G588" s="29" t="s">
        <v>687</v>
      </c>
      <c r="H588" s="124">
        <v>27.25</v>
      </c>
      <c r="I588" s="29" t="s">
        <v>688</v>
      </c>
      <c r="J588" s="124">
        <v>58.41</v>
      </c>
      <c r="K588" s="95"/>
    </row>
    <row r="589" spans="1:11" ht="15" thickBot="1" x14ac:dyDescent="0.25">
      <c r="A589" s="29"/>
      <c r="B589" s="29"/>
      <c r="C589" s="29"/>
      <c r="D589" s="29"/>
      <c r="E589" s="29" t="s">
        <v>689</v>
      </c>
      <c r="F589" s="124">
        <v>40.17</v>
      </c>
      <c r="G589" s="29"/>
      <c r="H589" s="207" t="s">
        <v>690</v>
      </c>
      <c r="I589" s="207"/>
      <c r="J589" s="124">
        <v>175.06</v>
      </c>
      <c r="K589" s="95"/>
    </row>
    <row r="590" spans="1:11" ht="15" thickTop="1" x14ac:dyDescent="0.2">
      <c r="A590" s="125"/>
      <c r="B590" s="125"/>
      <c r="C590" s="125"/>
      <c r="D590" s="125"/>
      <c r="E590" s="125"/>
      <c r="F590" s="125"/>
      <c r="G590" s="125"/>
      <c r="H590" s="125"/>
      <c r="I590" s="125"/>
      <c r="J590" s="125"/>
      <c r="K590" s="95"/>
    </row>
    <row r="591" spans="1:11" ht="15" x14ac:dyDescent="0.2">
      <c r="A591" s="98" t="s">
        <v>1873</v>
      </c>
      <c r="B591" s="99" t="s">
        <v>7</v>
      </c>
      <c r="C591" s="98" t="s">
        <v>8</v>
      </c>
      <c r="D591" s="98" t="s">
        <v>9</v>
      </c>
      <c r="E591" s="213" t="s">
        <v>663</v>
      </c>
      <c r="F591" s="213"/>
      <c r="G591" s="114" t="s">
        <v>10</v>
      </c>
      <c r="H591" s="99" t="s">
        <v>11</v>
      </c>
      <c r="I591" s="99" t="s">
        <v>12</v>
      </c>
      <c r="J591" s="99" t="s">
        <v>14</v>
      </c>
      <c r="K591" s="95"/>
    </row>
    <row r="592" spans="1:11" ht="38.25" x14ac:dyDescent="0.2">
      <c r="A592" s="101" t="s">
        <v>664</v>
      </c>
      <c r="B592" s="102" t="s">
        <v>1874</v>
      </c>
      <c r="C592" s="101" t="s">
        <v>20</v>
      </c>
      <c r="D592" s="101" t="s">
        <v>1875</v>
      </c>
      <c r="E592" s="208" t="s">
        <v>965</v>
      </c>
      <c r="F592" s="208"/>
      <c r="G592" s="103" t="s">
        <v>211</v>
      </c>
      <c r="H592" s="115">
        <v>1</v>
      </c>
      <c r="I592" s="104">
        <v>79.86</v>
      </c>
      <c r="J592" s="104">
        <v>79.86</v>
      </c>
      <c r="K592" s="95"/>
    </row>
    <row r="593" spans="1:11" ht="25.5" x14ac:dyDescent="0.2">
      <c r="A593" s="27" t="s">
        <v>666</v>
      </c>
      <c r="B593" s="116" t="s">
        <v>1125</v>
      </c>
      <c r="C593" s="27" t="s">
        <v>20</v>
      </c>
      <c r="D593" s="27" t="s">
        <v>1126</v>
      </c>
      <c r="E593" s="209" t="s">
        <v>672</v>
      </c>
      <c r="F593" s="209"/>
      <c r="G593" s="117" t="s">
        <v>673</v>
      </c>
      <c r="H593" s="118">
        <v>0.18290000000000001</v>
      </c>
      <c r="I593" s="119">
        <v>16.38</v>
      </c>
      <c r="J593" s="119">
        <v>2.99</v>
      </c>
      <c r="K593" s="95"/>
    </row>
    <row r="594" spans="1:11" ht="25.5" x14ac:dyDescent="0.2">
      <c r="A594" s="27" t="s">
        <v>666</v>
      </c>
      <c r="B594" s="116" t="s">
        <v>966</v>
      </c>
      <c r="C594" s="27" t="s">
        <v>20</v>
      </c>
      <c r="D594" s="27" t="s">
        <v>967</v>
      </c>
      <c r="E594" s="209" t="s">
        <v>672</v>
      </c>
      <c r="F594" s="209"/>
      <c r="G594" s="117" t="s">
        <v>673</v>
      </c>
      <c r="H594" s="118">
        <v>0.18290000000000001</v>
      </c>
      <c r="I594" s="119">
        <v>20.7</v>
      </c>
      <c r="J594" s="119">
        <v>3.78</v>
      </c>
      <c r="K594" s="95"/>
    </row>
    <row r="595" spans="1:11" x14ac:dyDescent="0.2">
      <c r="A595" s="28" t="s">
        <v>676</v>
      </c>
      <c r="B595" s="120" t="s">
        <v>1127</v>
      </c>
      <c r="C595" s="28" t="s">
        <v>20</v>
      </c>
      <c r="D595" s="28" t="s">
        <v>1128</v>
      </c>
      <c r="E595" s="206" t="s">
        <v>679</v>
      </c>
      <c r="F595" s="206"/>
      <c r="G595" s="121" t="s">
        <v>211</v>
      </c>
      <c r="H595" s="122">
        <v>8.3999999999999995E-3</v>
      </c>
      <c r="I595" s="123">
        <v>12.9</v>
      </c>
      <c r="J595" s="123">
        <v>0.1</v>
      </c>
      <c r="K595" s="95"/>
    </row>
    <row r="596" spans="1:11" ht="25.5" x14ac:dyDescent="0.2">
      <c r="A596" s="28" t="s">
        <v>676</v>
      </c>
      <c r="B596" s="120" t="s">
        <v>2199</v>
      </c>
      <c r="C596" s="28" t="s">
        <v>20</v>
      </c>
      <c r="D596" s="28" t="s">
        <v>2200</v>
      </c>
      <c r="E596" s="206" t="s">
        <v>679</v>
      </c>
      <c r="F596" s="206"/>
      <c r="G596" s="121" t="s">
        <v>211</v>
      </c>
      <c r="H596" s="122">
        <v>1</v>
      </c>
      <c r="I596" s="123">
        <v>72.989999999999995</v>
      </c>
      <c r="J596" s="123">
        <v>72.989999999999995</v>
      </c>
      <c r="K596" s="95"/>
    </row>
    <row r="597" spans="1:11" ht="25.5" x14ac:dyDescent="0.2">
      <c r="A597" s="29"/>
      <c r="B597" s="29"/>
      <c r="C597" s="29"/>
      <c r="D597" s="29"/>
      <c r="E597" s="29" t="s">
        <v>686</v>
      </c>
      <c r="F597" s="124">
        <v>2.469596756987412</v>
      </c>
      <c r="G597" s="29" t="s">
        <v>687</v>
      </c>
      <c r="H597" s="124">
        <v>2.16</v>
      </c>
      <c r="I597" s="29" t="s">
        <v>688</v>
      </c>
      <c r="J597" s="124">
        <v>4.63</v>
      </c>
      <c r="K597" s="95"/>
    </row>
    <row r="598" spans="1:11" ht="15" thickBot="1" x14ac:dyDescent="0.25">
      <c r="A598" s="29"/>
      <c r="B598" s="29"/>
      <c r="C598" s="29"/>
      <c r="D598" s="29"/>
      <c r="E598" s="29" t="s">
        <v>689</v>
      </c>
      <c r="F598" s="124">
        <v>23.78</v>
      </c>
      <c r="G598" s="29"/>
      <c r="H598" s="207" t="s">
        <v>690</v>
      </c>
      <c r="I598" s="207"/>
      <c r="J598" s="124">
        <v>103.64</v>
      </c>
      <c r="K598" s="95"/>
    </row>
    <row r="599" spans="1:11" ht="15" thickTop="1" x14ac:dyDescent="0.2">
      <c r="A599" s="125"/>
      <c r="B599" s="125"/>
      <c r="C599" s="125"/>
      <c r="D599" s="125"/>
      <c r="E599" s="125"/>
      <c r="F599" s="125"/>
      <c r="G599" s="125"/>
      <c r="H599" s="125"/>
      <c r="I599" s="125"/>
      <c r="J599" s="125"/>
      <c r="K599" s="95"/>
    </row>
    <row r="600" spans="1:11" ht="15" x14ac:dyDescent="0.2">
      <c r="A600" s="98" t="s">
        <v>1876</v>
      </c>
      <c r="B600" s="99" t="s">
        <v>7</v>
      </c>
      <c r="C600" s="98" t="s">
        <v>8</v>
      </c>
      <c r="D600" s="98" t="s">
        <v>9</v>
      </c>
      <c r="E600" s="213" t="s">
        <v>663</v>
      </c>
      <c r="F600" s="213"/>
      <c r="G600" s="114" t="s">
        <v>10</v>
      </c>
      <c r="H600" s="99" t="s">
        <v>11</v>
      </c>
      <c r="I600" s="99" t="s">
        <v>12</v>
      </c>
      <c r="J600" s="99" t="s">
        <v>14</v>
      </c>
      <c r="K600" s="95"/>
    </row>
    <row r="601" spans="1:11" x14ac:dyDescent="0.2">
      <c r="A601" s="101" t="s">
        <v>664</v>
      </c>
      <c r="B601" s="102" t="s">
        <v>1877</v>
      </c>
      <c r="C601" s="101" t="s">
        <v>25</v>
      </c>
      <c r="D601" s="101" t="s">
        <v>1878</v>
      </c>
      <c r="E601" s="208" t="s">
        <v>693</v>
      </c>
      <c r="F601" s="208"/>
      <c r="G601" s="103" t="s">
        <v>1811</v>
      </c>
      <c r="H601" s="115">
        <v>1</v>
      </c>
      <c r="I601" s="104">
        <v>134.86000000000001</v>
      </c>
      <c r="J601" s="104">
        <v>134.86000000000001</v>
      </c>
      <c r="K601" s="95"/>
    </row>
    <row r="602" spans="1:11" ht="25.5" x14ac:dyDescent="0.2">
      <c r="A602" s="27" t="s">
        <v>666</v>
      </c>
      <c r="B602" s="116" t="s">
        <v>1868</v>
      </c>
      <c r="C602" s="27" t="s">
        <v>25</v>
      </c>
      <c r="D602" s="27" t="s">
        <v>1869</v>
      </c>
      <c r="E602" s="209" t="s">
        <v>693</v>
      </c>
      <c r="F602" s="209"/>
      <c r="G602" s="117" t="s">
        <v>1811</v>
      </c>
      <c r="H602" s="118">
        <v>0.3</v>
      </c>
      <c r="I602" s="119">
        <v>449.54</v>
      </c>
      <c r="J602" s="119">
        <v>134.86000000000001</v>
      </c>
      <c r="K602" s="95"/>
    </row>
    <row r="603" spans="1:11" ht="25.5" x14ac:dyDescent="0.2">
      <c r="A603" s="29"/>
      <c r="B603" s="29"/>
      <c r="C603" s="29"/>
      <c r="D603" s="29"/>
      <c r="E603" s="29" t="s">
        <v>686</v>
      </c>
      <c r="F603" s="124">
        <v>27.800298698527843</v>
      </c>
      <c r="G603" s="29" t="s">
        <v>687</v>
      </c>
      <c r="H603" s="124">
        <v>24.32</v>
      </c>
      <c r="I603" s="29" t="s">
        <v>688</v>
      </c>
      <c r="J603" s="124">
        <v>52.12</v>
      </c>
      <c r="K603" s="95"/>
    </row>
    <row r="604" spans="1:11" ht="15" thickBot="1" x14ac:dyDescent="0.25">
      <c r="A604" s="29"/>
      <c r="B604" s="29"/>
      <c r="C604" s="29"/>
      <c r="D604" s="29"/>
      <c r="E604" s="29" t="s">
        <v>689</v>
      </c>
      <c r="F604" s="124">
        <v>40.159999999999997</v>
      </c>
      <c r="G604" s="29"/>
      <c r="H604" s="207" t="s">
        <v>690</v>
      </c>
      <c r="I604" s="207"/>
      <c r="J604" s="124">
        <v>175.02</v>
      </c>
      <c r="K604" s="95"/>
    </row>
    <row r="605" spans="1:11" ht="15" thickTop="1" x14ac:dyDescent="0.2">
      <c r="A605" s="125"/>
      <c r="B605" s="125"/>
      <c r="C605" s="125"/>
      <c r="D605" s="125"/>
      <c r="E605" s="125"/>
      <c r="F605" s="125"/>
      <c r="G605" s="125"/>
      <c r="H605" s="125"/>
      <c r="I605" s="125"/>
      <c r="J605" s="125"/>
      <c r="K605" s="95"/>
    </row>
    <row r="606" spans="1:11" ht="15" x14ac:dyDescent="0.2">
      <c r="A606" s="98" t="s">
        <v>1881</v>
      </c>
      <c r="B606" s="99" t="s">
        <v>7</v>
      </c>
      <c r="C606" s="98" t="s">
        <v>8</v>
      </c>
      <c r="D606" s="98" t="s">
        <v>9</v>
      </c>
      <c r="E606" s="213" t="s">
        <v>663</v>
      </c>
      <c r="F606" s="213"/>
      <c r="G606" s="114" t="s">
        <v>10</v>
      </c>
      <c r="H606" s="99" t="s">
        <v>11</v>
      </c>
      <c r="I606" s="99" t="s">
        <v>12</v>
      </c>
      <c r="J606" s="99" t="s">
        <v>14</v>
      </c>
      <c r="K606" s="95"/>
    </row>
    <row r="607" spans="1:11" x14ac:dyDescent="0.2">
      <c r="A607" s="101" t="s">
        <v>664</v>
      </c>
      <c r="B607" s="102" t="s">
        <v>1882</v>
      </c>
      <c r="C607" s="101" t="s">
        <v>25</v>
      </c>
      <c r="D607" s="101" t="s">
        <v>1883</v>
      </c>
      <c r="E607" s="208" t="s">
        <v>693</v>
      </c>
      <c r="F607" s="208"/>
      <c r="G607" s="103" t="s">
        <v>1811</v>
      </c>
      <c r="H607" s="115">
        <v>1</v>
      </c>
      <c r="I607" s="104">
        <v>360.54</v>
      </c>
      <c r="J607" s="104">
        <v>360.54</v>
      </c>
      <c r="K607" s="95"/>
    </row>
    <row r="608" spans="1:11" ht="25.5" x14ac:dyDescent="0.2">
      <c r="A608" s="27" t="s">
        <v>666</v>
      </c>
      <c r="B608" s="116" t="s">
        <v>1131</v>
      </c>
      <c r="C608" s="27" t="s">
        <v>25</v>
      </c>
      <c r="D608" s="27" t="s">
        <v>967</v>
      </c>
      <c r="E608" s="209" t="s">
        <v>693</v>
      </c>
      <c r="F608" s="209"/>
      <c r="G608" s="117" t="s">
        <v>673</v>
      </c>
      <c r="H608" s="118">
        <v>8</v>
      </c>
      <c r="I608" s="119">
        <v>19.71</v>
      </c>
      <c r="J608" s="119">
        <v>157.68</v>
      </c>
      <c r="K608" s="95"/>
    </row>
    <row r="609" spans="1:11" ht="25.5" x14ac:dyDescent="0.2">
      <c r="A609" s="27" t="s">
        <v>666</v>
      </c>
      <c r="B609" s="116" t="s">
        <v>1132</v>
      </c>
      <c r="C609" s="27" t="s">
        <v>25</v>
      </c>
      <c r="D609" s="27" t="s">
        <v>1126</v>
      </c>
      <c r="E609" s="209" t="s">
        <v>693</v>
      </c>
      <c r="F609" s="209"/>
      <c r="G609" s="117" t="s">
        <v>673</v>
      </c>
      <c r="H609" s="118">
        <v>8</v>
      </c>
      <c r="I609" s="119">
        <v>15.65</v>
      </c>
      <c r="J609" s="119">
        <v>125.2</v>
      </c>
      <c r="K609" s="95"/>
    </row>
    <row r="610" spans="1:11" x14ac:dyDescent="0.2">
      <c r="A610" s="28" t="s">
        <v>676</v>
      </c>
      <c r="B610" s="120" t="s">
        <v>2201</v>
      </c>
      <c r="C610" s="28" t="s">
        <v>25</v>
      </c>
      <c r="D610" s="28" t="s">
        <v>2202</v>
      </c>
      <c r="E610" s="206" t="s">
        <v>679</v>
      </c>
      <c r="F610" s="206"/>
      <c r="G610" s="121" t="s">
        <v>211</v>
      </c>
      <c r="H610" s="122">
        <v>0.5</v>
      </c>
      <c r="I610" s="123">
        <v>22.32</v>
      </c>
      <c r="J610" s="123">
        <v>11.16</v>
      </c>
      <c r="K610" s="95"/>
    </row>
    <row r="611" spans="1:11" x14ac:dyDescent="0.2">
      <c r="A611" s="28" t="s">
        <v>676</v>
      </c>
      <c r="B611" s="120" t="s">
        <v>2203</v>
      </c>
      <c r="C611" s="28" t="s">
        <v>25</v>
      </c>
      <c r="D611" s="28" t="s">
        <v>2204</v>
      </c>
      <c r="E611" s="206" t="s">
        <v>679</v>
      </c>
      <c r="F611" s="206"/>
      <c r="G611" s="121" t="s">
        <v>211</v>
      </c>
      <c r="H611" s="122">
        <v>0.25</v>
      </c>
      <c r="I611" s="123">
        <v>12.12</v>
      </c>
      <c r="J611" s="123">
        <v>3.03</v>
      </c>
      <c r="K611" s="95"/>
    </row>
    <row r="612" spans="1:11" x14ac:dyDescent="0.2">
      <c r="A612" s="28" t="s">
        <v>676</v>
      </c>
      <c r="B612" s="120" t="s">
        <v>2205</v>
      </c>
      <c r="C612" s="28" t="s">
        <v>25</v>
      </c>
      <c r="D612" s="28" t="s">
        <v>2206</v>
      </c>
      <c r="E612" s="206" t="s">
        <v>679</v>
      </c>
      <c r="F612" s="206"/>
      <c r="G612" s="121" t="s">
        <v>211</v>
      </c>
      <c r="H612" s="122">
        <v>0.25</v>
      </c>
      <c r="I612" s="123">
        <v>15.59</v>
      </c>
      <c r="J612" s="123">
        <v>3.89</v>
      </c>
      <c r="K612" s="95"/>
    </row>
    <row r="613" spans="1:11" x14ac:dyDescent="0.2">
      <c r="A613" s="28" t="s">
        <v>676</v>
      </c>
      <c r="B613" s="120" t="s">
        <v>2207</v>
      </c>
      <c r="C613" s="28" t="s">
        <v>25</v>
      </c>
      <c r="D613" s="28" t="s">
        <v>2208</v>
      </c>
      <c r="E613" s="206" t="s">
        <v>679</v>
      </c>
      <c r="F613" s="206"/>
      <c r="G613" s="121" t="s">
        <v>92</v>
      </c>
      <c r="H613" s="122">
        <v>1.5</v>
      </c>
      <c r="I613" s="123">
        <v>12.3</v>
      </c>
      <c r="J613" s="123">
        <v>18.45</v>
      </c>
      <c r="K613" s="95"/>
    </row>
    <row r="614" spans="1:11" x14ac:dyDescent="0.2">
      <c r="A614" s="28" t="s">
        <v>676</v>
      </c>
      <c r="B614" s="120" t="s">
        <v>2209</v>
      </c>
      <c r="C614" s="28" t="s">
        <v>25</v>
      </c>
      <c r="D614" s="28" t="s">
        <v>2210</v>
      </c>
      <c r="E614" s="206" t="s">
        <v>679</v>
      </c>
      <c r="F614" s="206"/>
      <c r="G614" s="121" t="s">
        <v>211</v>
      </c>
      <c r="H614" s="122">
        <v>0.25</v>
      </c>
      <c r="I614" s="123">
        <v>11.4</v>
      </c>
      <c r="J614" s="123">
        <v>2.85</v>
      </c>
      <c r="K614" s="95"/>
    </row>
    <row r="615" spans="1:11" x14ac:dyDescent="0.2">
      <c r="A615" s="28" t="s">
        <v>676</v>
      </c>
      <c r="B615" s="120" t="s">
        <v>2211</v>
      </c>
      <c r="C615" s="28" t="s">
        <v>25</v>
      </c>
      <c r="D615" s="28" t="s">
        <v>2212</v>
      </c>
      <c r="E615" s="206" t="s">
        <v>679</v>
      </c>
      <c r="F615" s="206"/>
      <c r="G615" s="121" t="s">
        <v>211</v>
      </c>
      <c r="H615" s="122">
        <v>0.5</v>
      </c>
      <c r="I615" s="123">
        <v>4</v>
      </c>
      <c r="J615" s="123">
        <v>2</v>
      </c>
      <c r="K615" s="95"/>
    </row>
    <row r="616" spans="1:11" x14ac:dyDescent="0.2">
      <c r="A616" s="28" t="s">
        <v>676</v>
      </c>
      <c r="B616" s="120" t="s">
        <v>2213</v>
      </c>
      <c r="C616" s="28" t="s">
        <v>25</v>
      </c>
      <c r="D616" s="28" t="s">
        <v>2064</v>
      </c>
      <c r="E616" s="206" t="s">
        <v>679</v>
      </c>
      <c r="F616" s="206"/>
      <c r="G616" s="121" t="s">
        <v>211</v>
      </c>
      <c r="H616" s="122">
        <v>0.25</v>
      </c>
      <c r="I616" s="123">
        <v>15.37</v>
      </c>
      <c r="J616" s="123">
        <v>3.84</v>
      </c>
      <c r="K616" s="95"/>
    </row>
    <row r="617" spans="1:11" x14ac:dyDescent="0.2">
      <c r="A617" s="28" t="s">
        <v>676</v>
      </c>
      <c r="B617" s="120" t="s">
        <v>2214</v>
      </c>
      <c r="C617" s="28" t="s">
        <v>25</v>
      </c>
      <c r="D617" s="28" t="s">
        <v>2215</v>
      </c>
      <c r="E617" s="206" t="s">
        <v>679</v>
      </c>
      <c r="F617" s="206"/>
      <c r="G617" s="121" t="s">
        <v>92</v>
      </c>
      <c r="H617" s="122">
        <v>4</v>
      </c>
      <c r="I617" s="123">
        <v>8.11</v>
      </c>
      <c r="J617" s="123">
        <v>32.44</v>
      </c>
      <c r="K617" s="95"/>
    </row>
    <row r="618" spans="1:11" ht="25.5" x14ac:dyDescent="0.2">
      <c r="A618" s="29"/>
      <c r="B618" s="29"/>
      <c r="C618" s="29"/>
      <c r="D618" s="29"/>
      <c r="E618" s="29" t="s">
        <v>686</v>
      </c>
      <c r="F618" s="124">
        <v>108.38489439999999</v>
      </c>
      <c r="G618" s="29" t="s">
        <v>687</v>
      </c>
      <c r="H618" s="124">
        <v>94.82</v>
      </c>
      <c r="I618" s="29" t="s">
        <v>688</v>
      </c>
      <c r="J618" s="124">
        <v>203.2</v>
      </c>
      <c r="K618" s="95"/>
    </row>
    <row r="619" spans="1:11" ht="15" thickBot="1" x14ac:dyDescent="0.25">
      <c r="A619" s="29"/>
      <c r="B619" s="29"/>
      <c r="C619" s="29"/>
      <c r="D619" s="29"/>
      <c r="E619" s="29" t="s">
        <v>689</v>
      </c>
      <c r="F619" s="124">
        <v>107.36</v>
      </c>
      <c r="G619" s="29"/>
      <c r="H619" s="207" t="s">
        <v>690</v>
      </c>
      <c r="I619" s="207"/>
      <c r="J619" s="124">
        <v>467.9</v>
      </c>
      <c r="K619" s="95"/>
    </row>
    <row r="620" spans="1:11" ht="15" thickTop="1" x14ac:dyDescent="0.2">
      <c r="A620" s="125"/>
      <c r="B620" s="125"/>
      <c r="C620" s="125"/>
      <c r="D620" s="125"/>
      <c r="E620" s="125"/>
      <c r="F620" s="125"/>
      <c r="G620" s="125"/>
      <c r="H620" s="125"/>
      <c r="I620" s="125"/>
      <c r="J620" s="125"/>
      <c r="K620" s="95"/>
    </row>
    <row r="621" spans="1:11" ht="15" x14ac:dyDescent="0.2">
      <c r="A621" s="98" t="s">
        <v>1884</v>
      </c>
      <c r="B621" s="99" t="s">
        <v>7</v>
      </c>
      <c r="C621" s="98" t="s">
        <v>8</v>
      </c>
      <c r="D621" s="98" t="s">
        <v>9</v>
      </c>
      <c r="E621" s="213" t="s">
        <v>663</v>
      </c>
      <c r="F621" s="213"/>
      <c r="G621" s="114" t="s">
        <v>10</v>
      </c>
      <c r="H621" s="99" t="s">
        <v>11</v>
      </c>
      <c r="I621" s="99" t="s">
        <v>12</v>
      </c>
      <c r="J621" s="99" t="s">
        <v>14</v>
      </c>
      <c r="K621" s="95"/>
    </row>
    <row r="622" spans="1:11" ht="38.25" x14ac:dyDescent="0.2">
      <c r="A622" s="101" t="s">
        <v>664</v>
      </c>
      <c r="B622" s="102" t="s">
        <v>1885</v>
      </c>
      <c r="C622" s="101" t="s">
        <v>20</v>
      </c>
      <c r="D622" s="101" t="s">
        <v>1886</v>
      </c>
      <c r="E622" s="208" t="s">
        <v>965</v>
      </c>
      <c r="F622" s="208"/>
      <c r="G622" s="103" t="s">
        <v>211</v>
      </c>
      <c r="H622" s="115">
        <v>1</v>
      </c>
      <c r="I622" s="104">
        <v>14.25</v>
      </c>
      <c r="J622" s="104">
        <v>14.25</v>
      </c>
      <c r="K622" s="95"/>
    </row>
    <row r="623" spans="1:11" ht="25.5" x14ac:dyDescent="0.2">
      <c r="A623" s="27" t="s">
        <v>666</v>
      </c>
      <c r="B623" s="116" t="s">
        <v>1125</v>
      </c>
      <c r="C623" s="27" t="s">
        <v>20</v>
      </c>
      <c r="D623" s="27" t="s">
        <v>1126</v>
      </c>
      <c r="E623" s="209" t="s">
        <v>672</v>
      </c>
      <c r="F623" s="209"/>
      <c r="G623" s="117" t="s">
        <v>673</v>
      </c>
      <c r="H623" s="118">
        <v>7.0000000000000007E-2</v>
      </c>
      <c r="I623" s="119">
        <v>16.38</v>
      </c>
      <c r="J623" s="119">
        <v>1.1399999999999999</v>
      </c>
      <c r="K623" s="95"/>
    </row>
    <row r="624" spans="1:11" ht="25.5" x14ac:dyDescent="0.2">
      <c r="A624" s="27" t="s">
        <v>666</v>
      </c>
      <c r="B624" s="116" t="s">
        <v>966</v>
      </c>
      <c r="C624" s="27" t="s">
        <v>20</v>
      </c>
      <c r="D624" s="27" t="s">
        <v>967</v>
      </c>
      <c r="E624" s="209" t="s">
        <v>672</v>
      </c>
      <c r="F624" s="209"/>
      <c r="G624" s="117" t="s">
        <v>673</v>
      </c>
      <c r="H624" s="118">
        <v>7.0000000000000007E-2</v>
      </c>
      <c r="I624" s="119">
        <v>20.7</v>
      </c>
      <c r="J624" s="119">
        <v>1.44</v>
      </c>
      <c r="K624" s="95"/>
    </row>
    <row r="625" spans="1:11" x14ac:dyDescent="0.2">
      <c r="A625" s="28" t="s">
        <v>676</v>
      </c>
      <c r="B625" s="120" t="s">
        <v>1144</v>
      </c>
      <c r="C625" s="28" t="s">
        <v>20</v>
      </c>
      <c r="D625" s="28" t="s">
        <v>2216</v>
      </c>
      <c r="E625" s="206" t="s">
        <v>679</v>
      </c>
      <c r="F625" s="206"/>
      <c r="G625" s="121" t="s">
        <v>211</v>
      </c>
      <c r="H625" s="122">
        <v>4.8999999999999998E-3</v>
      </c>
      <c r="I625" s="123">
        <v>57.7</v>
      </c>
      <c r="J625" s="123">
        <v>0.28000000000000003</v>
      </c>
      <c r="K625" s="95"/>
    </row>
    <row r="626" spans="1:11" x14ac:dyDescent="0.2">
      <c r="A626" s="28" t="s">
        <v>676</v>
      </c>
      <c r="B626" s="120" t="s">
        <v>1150</v>
      </c>
      <c r="C626" s="28" t="s">
        <v>20</v>
      </c>
      <c r="D626" s="28" t="s">
        <v>1151</v>
      </c>
      <c r="E626" s="206" t="s">
        <v>679</v>
      </c>
      <c r="F626" s="206"/>
      <c r="G626" s="121" t="s">
        <v>211</v>
      </c>
      <c r="H626" s="122">
        <v>1.7000000000000001E-2</v>
      </c>
      <c r="I626" s="123">
        <v>1.53</v>
      </c>
      <c r="J626" s="123">
        <v>0.02</v>
      </c>
      <c r="K626" s="95"/>
    </row>
    <row r="627" spans="1:11" ht="25.5" x14ac:dyDescent="0.2">
      <c r="A627" s="28" t="s">
        <v>676</v>
      </c>
      <c r="B627" s="120" t="s">
        <v>2217</v>
      </c>
      <c r="C627" s="28" t="s">
        <v>20</v>
      </c>
      <c r="D627" s="28" t="s">
        <v>2218</v>
      </c>
      <c r="E627" s="206" t="s">
        <v>679</v>
      </c>
      <c r="F627" s="206"/>
      <c r="G627" s="121" t="s">
        <v>211</v>
      </c>
      <c r="H627" s="122">
        <v>1</v>
      </c>
      <c r="I627" s="123">
        <v>10.88</v>
      </c>
      <c r="J627" s="123">
        <v>10.88</v>
      </c>
      <c r="K627" s="95"/>
    </row>
    <row r="628" spans="1:11" ht="25.5" x14ac:dyDescent="0.2">
      <c r="A628" s="28" t="s">
        <v>676</v>
      </c>
      <c r="B628" s="120" t="s">
        <v>1154</v>
      </c>
      <c r="C628" s="28" t="s">
        <v>20</v>
      </c>
      <c r="D628" s="28" t="s">
        <v>2219</v>
      </c>
      <c r="E628" s="206" t="s">
        <v>679</v>
      </c>
      <c r="F628" s="206"/>
      <c r="G628" s="121" t="s">
        <v>211</v>
      </c>
      <c r="H628" s="122">
        <v>7.4999999999999997E-3</v>
      </c>
      <c r="I628" s="123">
        <v>65.38</v>
      </c>
      <c r="J628" s="123">
        <v>0.49</v>
      </c>
      <c r="K628" s="95"/>
    </row>
    <row r="629" spans="1:11" ht="25.5" x14ac:dyDescent="0.2">
      <c r="A629" s="29"/>
      <c r="B629" s="29"/>
      <c r="C629" s="29"/>
      <c r="D629" s="29"/>
      <c r="E629" s="29" t="s">
        <v>686</v>
      </c>
      <c r="F629" s="124">
        <v>0.93876680179219119</v>
      </c>
      <c r="G629" s="29" t="s">
        <v>687</v>
      </c>
      <c r="H629" s="124">
        <v>0.82</v>
      </c>
      <c r="I629" s="29" t="s">
        <v>688</v>
      </c>
      <c r="J629" s="124">
        <v>1.76</v>
      </c>
      <c r="K629" s="95"/>
    </row>
    <row r="630" spans="1:11" ht="15" thickBot="1" x14ac:dyDescent="0.25">
      <c r="A630" s="29"/>
      <c r="B630" s="29"/>
      <c r="C630" s="29"/>
      <c r="D630" s="29"/>
      <c r="E630" s="29" t="s">
        <v>689</v>
      </c>
      <c r="F630" s="124">
        <v>4.24</v>
      </c>
      <c r="G630" s="29"/>
      <c r="H630" s="207" t="s">
        <v>690</v>
      </c>
      <c r="I630" s="207"/>
      <c r="J630" s="124">
        <v>18.489999999999998</v>
      </c>
      <c r="K630" s="95"/>
    </row>
    <row r="631" spans="1:11" ht="15" thickTop="1" x14ac:dyDescent="0.2">
      <c r="A631" s="125"/>
      <c r="B631" s="125"/>
      <c r="C631" s="125"/>
      <c r="D631" s="125"/>
      <c r="E631" s="125"/>
      <c r="F631" s="125"/>
      <c r="G631" s="125"/>
      <c r="H631" s="125"/>
      <c r="I631" s="125"/>
      <c r="J631" s="125"/>
      <c r="K631" s="95"/>
    </row>
    <row r="632" spans="1:11" ht="15" x14ac:dyDescent="0.2">
      <c r="A632" s="98" t="s">
        <v>1887</v>
      </c>
      <c r="B632" s="99" t="s">
        <v>7</v>
      </c>
      <c r="C632" s="98" t="s">
        <v>8</v>
      </c>
      <c r="D632" s="98" t="s">
        <v>9</v>
      </c>
      <c r="E632" s="213" t="s">
        <v>663</v>
      </c>
      <c r="F632" s="213"/>
      <c r="G632" s="114" t="s">
        <v>10</v>
      </c>
      <c r="H632" s="99" t="s">
        <v>11</v>
      </c>
      <c r="I632" s="99" t="s">
        <v>12</v>
      </c>
      <c r="J632" s="99" t="s">
        <v>14</v>
      </c>
      <c r="K632" s="95"/>
    </row>
    <row r="633" spans="1:11" ht="25.5" x14ac:dyDescent="0.2">
      <c r="A633" s="101" t="s">
        <v>664</v>
      </c>
      <c r="B633" s="102" t="s">
        <v>1888</v>
      </c>
      <c r="C633" s="101" t="s">
        <v>20</v>
      </c>
      <c r="D633" s="101" t="s">
        <v>1889</v>
      </c>
      <c r="E633" s="208" t="s">
        <v>965</v>
      </c>
      <c r="F633" s="208"/>
      <c r="G633" s="103" t="s">
        <v>211</v>
      </c>
      <c r="H633" s="115">
        <v>1</v>
      </c>
      <c r="I633" s="104">
        <v>21.52</v>
      </c>
      <c r="J633" s="104">
        <v>21.52</v>
      </c>
      <c r="K633" s="95"/>
    </row>
    <row r="634" spans="1:11" ht="25.5" x14ac:dyDescent="0.2">
      <c r="A634" s="27" t="s">
        <v>666</v>
      </c>
      <c r="B634" s="116" t="s">
        <v>966</v>
      </c>
      <c r="C634" s="27" t="s">
        <v>20</v>
      </c>
      <c r="D634" s="27" t="s">
        <v>967</v>
      </c>
      <c r="E634" s="209" t="s">
        <v>672</v>
      </c>
      <c r="F634" s="209"/>
      <c r="G634" s="117" t="s">
        <v>673</v>
      </c>
      <c r="H634" s="118">
        <v>0.1356</v>
      </c>
      <c r="I634" s="119">
        <v>20.7</v>
      </c>
      <c r="J634" s="119">
        <v>2.8</v>
      </c>
      <c r="K634" s="95"/>
    </row>
    <row r="635" spans="1:11" ht="25.5" x14ac:dyDescent="0.2">
      <c r="A635" s="27" t="s">
        <v>666</v>
      </c>
      <c r="B635" s="116" t="s">
        <v>674</v>
      </c>
      <c r="C635" s="27" t="s">
        <v>20</v>
      </c>
      <c r="D635" s="27" t="s">
        <v>675</v>
      </c>
      <c r="E635" s="209" t="s">
        <v>672</v>
      </c>
      <c r="F635" s="209"/>
      <c r="G635" s="117" t="s">
        <v>673</v>
      </c>
      <c r="H635" s="118">
        <v>4.2700000000000002E-2</v>
      </c>
      <c r="I635" s="119">
        <v>17.09</v>
      </c>
      <c r="J635" s="119">
        <v>0.72</v>
      </c>
      <c r="K635" s="95"/>
    </row>
    <row r="636" spans="1:11" x14ac:dyDescent="0.2">
      <c r="A636" s="28" t="s">
        <v>676</v>
      </c>
      <c r="B636" s="120" t="s">
        <v>1659</v>
      </c>
      <c r="C636" s="28" t="s">
        <v>20</v>
      </c>
      <c r="D636" s="28" t="s">
        <v>1660</v>
      </c>
      <c r="E636" s="206" t="s">
        <v>679</v>
      </c>
      <c r="F636" s="206"/>
      <c r="G636" s="121" t="s">
        <v>211</v>
      </c>
      <c r="H636" s="122">
        <v>4.2000000000000003E-2</v>
      </c>
      <c r="I636" s="123">
        <v>3.5</v>
      </c>
      <c r="J636" s="123">
        <v>0.14000000000000001</v>
      </c>
      <c r="K636" s="95"/>
    </row>
    <row r="637" spans="1:11" x14ac:dyDescent="0.2">
      <c r="A637" s="28" t="s">
        <v>676</v>
      </c>
      <c r="B637" s="120" t="s">
        <v>2220</v>
      </c>
      <c r="C637" s="28" t="s">
        <v>20</v>
      </c>
      <c r="D637" s="28" t="s">
        <v>2221</v>
      </c>
      <c r="E637" s="206" t="s">
        <v>679</v>
      </c>
      <c r="F637" s="206"/>
      <c r="G637" s="121" t="s">
        <v>211</v>
      </c>
      <c r="H637" s="122">
        <v>1</v>
      </c>
      <c r="I637" s="123">
        <v>17.86</v>
      </c>
      <c r="J637" s="123">
        <v>17.86</v>
      </c>
      <c r="K637" s="95"/>
    </row>
    <row r="638" spans="1:11" ht="25.5" x14ac:dyDescent="0.2">
      <c r="A638" s="29"/>
      <c r="B638" s="29"/>
      <c r="C638" s="29"/>
      <c r="D638" s="29"/>
      <c r="E638" s="29" t="s">
        <v>686</v>
      </c>
      <c r="F638" s="124">
        <v>1.3121399615959035</v>
      </c>
      <c r="G638" s="29" t="s">
        <v>687</v>
      </c>
      <c r="H638" s="124">
        <v>1.1499999999999999</v>
      </c>
      <c r="I638" s="29" t="s">
        <v>688</v>
      </c>
      <c r="J638" s="124">
        <v>2.46</v>
      </c>
      <c r="K638" s="95"/>
    </row>
    <row r="639" spans="1:11" ht="15" thickBot="1" x14ac:dyDescent="0.25">
      <c r="A639" s="29"/>
      <c r="B639" s="29"/>
      <c r="C639" s="29"/>
      <c r="D639" s="29"/>
      <c r="E639" s="29" t="s">
        <v>689</v>
      </c>
      <c r="F639" s="124">
        <v>6.4</v>
      </c>
      <c r="G639" s="29"/>
      <c r="H639" s="207" t="s">
        <v>690</v>
      </c>
      <c r="I639" s="207"/>
      <c r="J639" s="124">
        <v>27.92</v>
      </c>
      <c r="K639" s="95"/>
    </row>
    <row r="640" spans="1:11" ht="15" thickTop="1" x14ac:dyDescent="0.2">
      <c r="A640" s="125"/>
      <c r="B640" s="125"/>
      <c r="C640" s="125"/>
      <c r="D640" s="125"/>
      <c r="E640" s="125"/>
      <c r="F640" s="125"/>
      <c r="G640" s="125"/>
      <c r="H640" s="125"/>
      <c r="I640" s="125"/>
      <c r="J640" s="125"/>
      <c r="K640" s="95"/>
    </row>
    <row r="641" spans="1:11" ht="15" x14ac:dyDescent="0.2">
      <c r="A641" s="98" t="s">
        <v>1890</v>
      </c>
      <c r="B641" s="99" t="s">
        <v>7</v>
      </c>
      <c r="C641" s="98" t="s">
        <v>8</v>
      </c>
      <c r="D641" s="98" t="s">
        <v>9</v>
      </c>
      <c r="E641" s="213" t="s">
        <v>663</v>
      </c>
      <c r="F641" s="213"/>
      <c r="G641" s="114" t="s">
        <v>10</v>
      </c>
      <c r="H641" s="99" t="s">
        <v>11</v>
      </c>
      <c r="I641" s="99" t="s">
        <v>12</v>
      </c>
      <c r="J641" s="99" t="s">
        <v>14</v>
      </c>
      <c r="K641" s="95"/>
    </row>
    <row r="642" spans="1:11" x14ac:dyDescent="0.2">
      <c r="A642" s="101" t="s">
        <v>664</v>
      </c>
      <c r="B642" s="102" t="s">
        <v>1891</v>
      </c>
      <c r="C642" s="101" t="s">
        <v>25</v>
      </c>
      <c r="D642" s="101" t="s">
        <v>1892</v>
      </c>
      <c r="E642" s="208" t="s">
        <v>693</v>
      </c>
      <c r="F642" s="208"/>
      <c r="G642" s="103" t="s">
        <v>1811</v>
      </c>
      <c r="H642" s="115">
        <v>1</v>
      </c>
      <c r="I642" s="104">
        <v>144.21</v>
      </c>
      <c r="J642" s="104">
        <v>144.21</v>
      </c>
      <c r="K642" s="95"/>
    </row>
    <row r="643" spans="1:11" ht="25.5" x14ac:dyDescent="0.2">
      <c r="A643" s="27" t="s">
        <v>666</v>
      </c>
      <c r="B643" s="116" t="s">
        <v>1882</v>
      </c>
      <c r="C643" s="27" t="s">
        <v>25</v>
      </c>
      <c r="D643" s="27" t="s">
        <v>1883</v>
      </c>
      <c r="E643" s="209" t="s">
        <v>693</v>
      </c>
      <c r="F643" s="209"/>
      <c r="G643" s="117" t="s">
        <v>1811</v>
      </c>
      <c r="H643" s="118">
        <v>0.4</v>
      </c>
      <c r="I643" s="119">
        <v>360.54</v>
      </c>
      <c r="J643" s="119">
        <v>144.21</v>
      </c>
      <c r="K643" s="95"/>
    </row>
    <row r="644" spans="1:11" ht="25.5" x14ac:dyDescent="0.2">
      <c r="A644" s="29"/>
      <c r="B644" s="29"/>
      <c r="C644" s="29"/>
      <c r="D644" s="29"/>
      <c r="E644" s="29" t="s">
        <v>686</v>
      </c>
      <c r="F644" s="124">
        <v>43.353957800000003</v>
      </c>
      <c r="G644" s="29" t="s">
        <v>687</v>
      </c>
      <c r="H644" s="124">
        <v>37.93</v>
      </c>
      <c r="I644" s="29" t="s">
        <v>688</v>
      </c>
      <c r="J644" s="124">
        <v>81.28</v>
      </c>
      <c r="K644" s="95"/>
    </row>
    <row r="645" spans="1:11" ht="15" thickBot="1" x14ac:dyDescent="0.25">
      <c r="A645" s="29"/>
      <c r="B645" s="29"/>
      <c r="C645" s="29"/>
      <c r="D645" s="29"/>
      <c r="E645" s="29" t="s">
        <v>689</v>
      </c>
      <c r="F645" s="124">
        <v>42.94</v>
      </c>
      <c r="G645" s="29"/>
      <c r="H645" s="207" t="s">
        <v>690</v>
      </c>
      <c r="I645" s="207"/>
      <c r="J645" s="124">
        <v>187.15</v>
      </c>
      <c r="K645" s="95"/>
    </row>
    <row r="646" spans="1:11" ht="15" thickTop="1" x14ac:dyDescent="0.2">
      <c r="A646" s="125"/>
      <c r="B646" s="125"/>
      <c r="C646" s="125"/>
      <c r="D646" s="125"/>
      <c r="E646" s="125"/>
      <c r="F646" s="125"/>
      <c r="G646" s="125"/>
      <c r="H646" s="125"/>
      <c r="I646" s="125"/>
      <c r="J646" s="125"/>
      <c r="K646" s="95"/>
    </row>
    <row r="647" spans="1:11" ht="15" x14ac:dyDescent="0.2">
      <c r="A647" s="98" t="s">
        <v>1894</v>
      </c>
      <c r="B647" s="99" t="s">
        <v>7</v>
      </c>
      <c r="C647" s="98" t="s">
        <v>8</v>
      </c>
      <c r="D647" s="98" t="s">
        <v>9</v>
      </c>
      <c r="E647" s="213" t="s">
        <v>663</v>
      </c>
      <c r="F647" s="213"/>
      <c r="G647" s="114" t="s">
        <v>10</v>
      </c>
      <c r="H647" s="99" t="s">
        <v>11</v>
      </c>
      <c r="I647" s="99" t="s">
        <v>12</v>
      </c>
      <c r="J647" s="99" t="s">
        <v>14</v>
      </c>
      <c r="K647" s="95"/>
    </row>
    <row r="648" spans="1:11" ht="25.5" x14ac:dyDescent="0.2">
      <c r="A648" s="101" t="s">
        <v>664</v>
      </c>
      <c r="B648" s="102" t="s">
        <v>1895</v>
      </c>
      <c r="C648" s="101" t="s">
        <v>20</v>
      </c>
      <c r="D648" s="101" t="s">
        <v>1896</v>
      </c>
      <c r="E648" s="208" t="s">
        <v>965</v>
      </c>
      <c r="F648" s="208"/>
      <c r="G648" s="103" t="s">
        <v>211</v>
      </c>
      <c r="H648" s="115">
        <v>1</v>
      </c>
      <c r="I648" s="104">
        <v>578.64</v>
      </c>
      <c r="J648" s="104">
        <v>578.64</v>
      </c>
      <c r="K648" s="95"/>
    </row>
    <row r="649" spans="1:11" ht="25.5" x14ac:dyDescent="0.2">
      <c r="A649" s="27" t="s">
        <v>666</v>
      </c>
      <c r="B649" s="116" t="s">
        <v>674</v>
      </c>
      <c r="C649" s="27" t="s">
        <v>20</v>
      </c>
      <c r="D649" s="27" t="s">
        <v>675</v>
      </c>
      <c r="E649" s="209" t="s">
        <v>672</v>
      </c>
      <c r="F649" s="209"/>
      <c r="G649" s="117" t="s">
        <v>673</v>
      </c>
      <c r="H649" s="118">
        <v>0.31790000000000002</v>
      </c>
      <c r="I649" s="119">
        <v>17.09</v>
      </c>
      <c r="J649" s="119">
        <v>5.43</v>
      </c>
      <c r="K649" s="95"/>
    </row>
    <row r="650" spans="1:11" ht="25.5" x14ac:dyDescent="0.2">
      <c r="A650" s="27" t="s">
        <v>666</v>
      </c>
      <c r="B650" s="116" t="s">
        <v>966</v>
      </c>
      <c r="C650" s="27" t="s">
        <v>20</v>
      </c>
      <c r="D650" s="27" t="s">
        <v>967</v>
      </c>
      <c r="E650" s="209" t="s">
        <v>672</v>
      </c>
      <c r="F650" s="209"/>
      <c r="G650" s="117" t="s">
        <v>673</v>
      </c>
      <c r="H650" s="118">
        <v>1.0089999999999999</v>
      </c>
      <c r="I650" s="119">
        <v>20.7</v>
      </c>
      <c r="J650" s="119">
        <v>20.88</v>
      </c>
      <c r="K650" s="95"/>
    </row>
    <row r="651" spans="1:11" ht="25.5" x14ac:dyDescent="0.2">
      <c r="A651" s="28" t="s">
        <v>676</v>
      </c>
      <c r="B651" s="120" t="s">
        <v>2222</v>
      </c>
      <c r="C651" s="28" t="s">
        <v>20</v>
      </c>
      <c r="D651" s="28" t="s">
        <v>2223</v>
      </c>
      <c r="E651" s="206" t="s">
        <v>679</v>
      </c>
      <c r="F651" s="206"/>
      <c r="G651" s="121" t="s">
        <v>211</v>
      </c>
      <c r="H651" s="122">
        <v>1</v>
      </c>
      <c r="I651" s="123">
        <v>7.54</v>
      </c>
      <c r="J651" s="123">
        <v>7.54</v>
      </c>
      <c r="K651" s="95"/>
    </row>
    <row r="652" spans="1:11" x14ac:dyDescent="0.2">
      <c r="A652" s="28" t="s">
        <v>676</v>
      </c>
      <c r="B652" s="120" t="s">
        <v>1659</v>
      </c>
      <c r="C652" s="28" t="s">
        <v>20</v>
      </c>
      <c r="D652" s="28" t="s">
        <v>1660</v>
      </c>
      <c r="E652" s="206" t="s">
        <v>679</v>
      </c>
      <c r="F652" s="206"/>
      <c r="G652" s="121" t="s">
        <v>211</v>
      </c>
      <c r="H652" s="122">
        <v>3.6499999999999998E-2</v>
      </c>
      <c r="I652" s="123">
        <v>3.5</v>
      </c>
      <c r="J652" s="123">
        <v>0.12</v>
      </c>
      <c r="K652" s="95"/>
    </row>
    <row r="653" spans="1:11" ht="25.5" x14ac:dyDescent="0.2">
      <c r="A653" s="28" t="s">
        <v>676</v>
      </c>
      <c r="B653" s="120" t="s">
        <v>2224</v>
      </c>
      <c r="C653" s="28" t="s">
        <v>20</v>
      </c>
      <c r="D653" s="28" t="s">
        <v>2225</v>
      </c>
      <c r="E653" s="206" t="s">
        <v>679</v>
      </c>
      <c r="F653" s="206"/>
      <c r="G653" s="121" t="s">
        <v>211</v>
      </c>
      <c r="H653" s="122">
        <v>1</v>
      </c>
      <c r="I653" s="123">
        <v>264.64</v>
      </c>
      <c r="J653" s="123">
        <v>264.64</v>
      </c>
      <c r="K653" s="95"/>
    </row>
    <row r="654" spans="1:11" ht="38.25" x14ac:dyDescent="0.2">
      <c r="A654" s="28" t="s">
        <v>676</v>
      </c>
      <c r="B654" s="120" t="s">
        <v>970</v>
      </c>
      <c r="C654" s="28" t="s">
        <v>20</v>
      </c>
      <c r="D654" s="28" t="s">
        <v>971</v>
      </c>
      <c r="E654" s="206" t="s">
        <v>679</v>
      </c>
      <c r="F654" s="206"/>
      <c r="G654" s="121" t="s">
        <v>211</v>
      </c>
      <c r="H654" s="122">
        <v>2</v>
      </c>
      <c r="I654" s="123">
        <v>13.09</v>
      </c>
      <c r="J654" s="123">
        <v>26.18</v>
      </c>
      <c r="K654" s="95"/>
    </row>
    <row r="655" spans="1:11" ht="25.5" x14ac:dyDescent="0.2">
      <c r="A655" s="28" t="s">
        <v>676</v>
      </c>
      <c r="B655" s="120" t="s">
        <v>2226</v>
      </c>
      <c r="C655" s="28" t="s">
        <v>20</v>
      </c>
      <c r="D655" s="28" t="s">
        <v>2227</v>
      </c>
      <c r="E655" s="206" t="s">
        <v>679</v>
      </c>
      <c r="F655" s="206"/>
      <c r="G655" s="121" t="s">
        <v>211</v>
      </c>
      <c r="H655" s="122">
        <v>1</v>
      </c>
      <c r="I655" s="123">
        <v>253.85</v>
      </c>
      <c r="J655" s="123">
        <v>253.85</v>
      </c>
      <c r="K655" s="95"/>
    </row>
    <row r="656" spans="1:11" ht="25.5" x14ac:dyDescent="0.2">
      <c r="A656" s="29"/>
      <c r="B656" s="29"/>
      <c r="C656" s="29"/>
      <c r="D656" s="29"/>
      <c r="E656" s="29" t="s">
        <v>686</v>
      </c>
      <c r="F656" s="124">
        <v>9.8037123959889048</v>
      </c>
      <c r="G656" s="29" t="s">
        <v>687</v>
      </c>
      <c r="H656" s="124">
        <v>8.58</v>
      </c>
      <c r="I656" s="29" t="s">
        <v>688</v>
      </c>
      <c r="J656" s="124">
        <v>18.38</v>
      </c>
      <c r="K656" s="95"/>
    </row>
    <row r="657" spans="1:11" ht="15" thickBot="1" x14ac:dyDescent="0.25">
      <c r="A657" s="29"/>
      <c r="B657" s="29"/>
      <c r="C657" s="29"/>
      <c r="D657" s="29"/>
      <c r="E657" s="29" t="s">
        <v>689</v>
      </c>
      <c r="F657" s="124">
        <v>172.31</v>
      </c>
      <c r="G657" s="29"/>
      <c r="H657" s="207" t="s">
        <v>690</v>
      </c>
      <c r="I657" s="207"/>
      <c r="J657" s="124">
        <v>750.95</v>
      </c>
      <c r="K657" s="95"/>
    </row>
    <row r="658" spans="1:11" ht="15" thickTop="1" x14ac:dyDescent="0.2">
      <c r="A658" s="125"/>
      <c r="B658" s="125"/>
      <c r="C658" s="125"/>
      <c r="D658" s="125"/>
      <c r="E658" s="125"/>
      <c r="F658" s="125"/>
      <c r="G658" s="125"/>
      <c r="H658" s="125"/>
      <c r="I658" s="125"/>
      <c r="J658" s="125"/>
      <c r="K658" s="95"/>
    </row>
    <row r="659" spans="1:11" ht="15" x14ac:dyDescent="0.2">
      <c r="A659" s="98" t="s">
        <v>1897</v>
      </c>
      <c r="B659" s="99" t="s">
        <v>7</v>
      </c>
      <c r="C659" s="98" t="s">
        <v>8</v>
      </c>
      <c r="D659" s="98" t="s">
        <v>9</v>
      </c>
      <c r="E659" s="213" t="s">
        <v>663</v>
      </c>
      <c r="F659" s="213"/>
      <c r="G659" s="114" t="s">
        <v>10</v>
      </c>
      <c r="H659" s="99" t="s">
        <v>11</v>
      </c>
      <c r="I659" s="99" t="s">
        <v>12</v>
      </c>
      <c r="J659" s="99" t="s">
        <v>14</v>
      </c>
      <c r="K659" s="95"/>
    </row>
    <row r="660" spans="1:11" ht="38.25" x14ac:dyDescent="0.2">
      <c r="A660" s="101" t="s">
        <v>664</v>
      </c>
      <c r="B660" s="102" t="s">
        <v>1898</v>
      </c>
      <c r="C660" s="101" t="s">
        <v>20</v>
      </c>
      <c r="D660" s="101" t="s">
        <v>1899</v>
      </c>
      <c r="E660" s="208" t="s">
        <v>938</v>
      </c>
      <c r="F660" s="208"/>
      <c r="G660" s="103" t="s">
        <v>22</v>
      </c>
      <c r="H660" s="115">
        <v>1</v>
      </c>
      <c r="I660" s="104">
        <v>455</v>
      </c>
      <c r="J660" s="104">
        <v>455</v>
      </c>
      <c r="K660" s="95"/>
    </row>
    <row r="661" spans="1:11" ht="25.5" x14ac:dyDescent="0.2">
      <c r="A661" s="27" t="s">
        <v>666</v>
      </c>
      <c r="B661" s="116" t="s">
        <v>2228</v>
      </c>
      <c r="C661" s="27" t="s">
        <v>20</v>
      </c>
      <c r="D661" s="27" t="s">
        <v>2229</v>
      </c>
      <c r="E661" s="209" t="s">
        <v>672</v>
      </c>
      <c r="F661" s="209"/>
      <c r="G661" s="117" t="s">
        <v>47</v>
      </c>
      <c r="H661" s="118">
        <v>3.3E-3</v>
      </c>
      <c r="I661" s="119">
        <v>551.41999999999996</v>
      </c>
      <c r="J661" s="119">
        <v>1.81</v>
      </c>
      <c r="K661" s="95"/>
    </row>
    <row r="662" spans="1:11" ht="25.5" x14ac:dyDescent="0.2">
      <c r="A662" s="27" t="s">
        <v>666</v>
      </c>
      <c r="B662" s="116" t="s">
        <v>1521</v>
      </c>
      <c r="C662" s="27" t="s">
        <v>20</v>
      </c>
      <c r="D662" s="27" t="s">
        <v>1522</v>
      </c>
      <c r="E662" s="209" t="s">
        <v>672</v>
      </c>
      <c r="F662" s="209"/>
      <c r="G662" s="117" t="s">
        <v>673</v>
      </c>
      <c r="H662" s="118">
        <v>4.8</v>
      </c>
      <c r="I662" s="119">
        <v>21.88</v>
      </c>
      <c r="J662" s="119">
        <v>105.02</v>
      </c>
      <c r="K662" s="95"/>
    </row>
    <row r="663" spans="1:11" ht="25.5" x14ac:dyDescent="0.2">
      <c r="A663" s="27" t="s">
        <v>666</v>
      </c>
      <c r="B663" s="116" t="s">
        <v>674</v>
      </c>
      <c r="C663" s="27" t="s">
        <v>20</v>
      </c>
      <c r="D663" s="27" t="s">
        <v>675</v>
      </c>
      <c r="E663" s="209" t="s">
        <v>672</v>
      </c>
      <c r="F663" s="209"/>
      <c r="G663" s="117" t="s">
        <v>673</v>
      </c>
      <c r="H663" s="118">
        <v>2.2999999999999998</v>
      </c>
      <c r="I663" s="119">
        <v>17.09</v>
      </c>
      <c r="J663" s="119">
        <v>39.299999999999997</v>
      </c>
      <c r="K663" s="95"/>
    </row>
    <row r="664" spans="1:11" x14ac:dyDescent="0.2">
      <c r="A664" s="28" t="s">
        <v>676</v>
      </c>
      <c r="B664" s="120" t="s">
        <v>2230</v>
      </c>
      <c r="C664" s="28" t="s">
        <v>20</v>
      </c>
      <c r="D664" s="28" t="s">
        <v>2231</v>
      </c>
      <c r="E664" s="206" t="s">
        <v>679</v>
      </c>
      <c r="F664" s="206"/>
      <c r="G664" s="121" t="s">
        <v>107</v>
      </c>
      <c r="H664" s="122">
        <v>0.7</v>
      </c>
      <c r="I664" s="123">
        <v>2.7</v>
      </c>
      <c r="J664" s="123">
        <v>1.89</v>
      </c>
      <c r="K664" s="95"/>
    </row>
    <row r="665" spans="1:11" ht="38.25" x14ac:dyDescent="0.2">
      <c r="A665" s="28" t="s">
        <v>676</v>
      </c>
      <c r="B665" s="120" t="s">
        <v>2232</v>
      </c>
      <c r="C665" s="28" t="s">
        <v>20</v>
      </c>
      <c r="D665" s="28" t="s">
        <v>2233</v>
      </c>
      <c r="E665" s="206" t="s">
        <v>679</v>
      </c>
      <c r="F665" s="206"/>
      <c r="G665" s="121" t="s">
        <v>22</v>
      </c>
      <c r="H665" s="122">
        <v>1</v>
      </c>
      <c r="I665" s="123">
        <v>306.98</v>
      </c>
      <c r="J665" s="123">
        <v>306.98</v>
      </c>
      <c r="K665" s="95"/>
    </row>
    <row r="666" spans="1:11" ht="25.5" x14ac:dyDescent="0.2">
      <c r="A666" s="29"/>
      <c r="B666" s="29"/>
      <c r="C666" s="29"/>
      <c r="D666" s="29"/>
      <c r="E666" s="29" t="s">
        <v>686</v>
      </c>
      <c r="F666" s="124">
        <v>52.896308939620226</v>
      </c>
      <c r="G666" s="29" t="s">
        <v>687</v>
      </c>
      <c r="H666" s="124">
        <v>46.27</v>
      </c>
      <c r="I666" s="29" t="s">
        <v>688</v>
      </c>
      <c r="J666" s="124">
        <v>99.17</v>
      </c>
      <c r="K666" s="95"/>
    </row>
    <row r="667" spans="1:11" ht="15" thickBot="1" x14ac:dyDescent="0.25">
      <c r="A667" s="29"/>
      <c r="B667" s="29"/>
      <c r="C667" s="29"/>
      <c r="D667" s="29"/>
      <c r="E667" s="29" t="s">
        <v>689</v>
      </c>
      <c r="F667" s="124">
        <v>135.49</v>
      </c>
      <c r="G667" s="29"/>
      <c r="H667" s="207" t="s">
        <v>690</v>
      </c>
      <c r="I667" s="207"/>
      <c r="J667" s="124">
        <v>590.49</v>
      </c>
      <c r="K667" s="95"/>
    </row>
    <row r="668" spans="1:11" ht="15" thickTop="1" x14ac:dyDescent="0.2">
      <c r="A668" s="125"/>
      <c r="B668" s="125"/>
      <c r="C668" s="125"/>
      <c r="D668" s="125"/>
      <c r="E668" s="125"/>
      <c r="F668" s="125"/>
      <c r="G668" s="125"/>
      <c r="H668" s="125"/>
      <c r="I668" s="125"/>
      <c r="J668" s="125"/>
      <c r="K668" s="95"/>
    </row>
    <row r="669" spans="1:11" ht="15" x14ac:dyDescent="0.2">
      <c r="A669" s="98" t="s">
        <v>1900</v>
      </c>
      <c r="B669" s="99" t="s">
        <v>7</v>
      </c>
      <c r="C669" s="98" t="s">
        <v>8</v>
      </c>
      <c r="D669" s="98" t="s">
        <v>9</v>
      </c>
      <c r="E669" s="213" t="s">
        <v>663</v>
      </c>
      <c r="F669" s="213"/>
      <c r="G669" s="114" t="s">
        <v>10</v>
      </c>
      <c r="H669" s="99" t="s">
        <v>11</v>
      </c>
      <c r="I669" s="99" t="s">
        <v>12</v>
      </c>
      <c r="J669" s="99" t="s">
        <v>14</v>
      </c>
      <c r="K669" s="95"/>
    </row>
    <row r="670" spans="1:11" ht="25.5" x14ac:dyDescent="0.2">
      <c r="A670" s="101" t="s">
        <v>664</v>
      </c>
      <c r="B670" s="102" t="s">
        <v>1901</v>
      </c>
      <c r="C670" s="101" t="s">
        <v>20</v>
      </c>
      <c r="D670" s="101" t="s">
        <v>1902</v>
      </c>
      <c r="E670" s="208" t="s">
        <v>965</v>
      </c>
      <c r="F670" s="208"/>
      <c r="G670" s="103" t="s">
        <v>211</v>
      </c>
      <c r="H670" s="115">
        <v>1</v>
      </c>
      <c r="I670" s="104">
        <v>232.35</v>
      </c>
      <c r="J670" s="104">
        <v>232.35</v>
      </c>
      <c r="K670" s="95"/>
    </row>
    <row r="671" spans="1:11" ht="25.5" x14ac:dyDescent="0.2">
      <c r="A671" s="27" t="s">
        <v>666</v>
      </c>
      <c r="B671" s="116" t="s">
        <v>674</v>
      </c>
      <c r="C671" s="27" t="s">
        <v>20</v>
      </c>
      <c r="D671" s="27" t="s">
        <v>675</v>
      </c>
      <c r="E671" s="209" t="s">
        <v>672</v>
      </c>
      <c r="F671" s="209"/>
      <c r="G671" s="117" t="s">
        <v>673</v>
      </c>
      <c r="H671" s="118">
        <v>0.44429999999999997</v>
      </c>
      <c r="I671" s="119">
        <v>17.09</v>
      </c>
      <c r="J671" s="119">
        <v>7.59</v>
      </c>
      <c r="K671" s="95"/>
    </row>
    <row r="672" spans="1:11" ht="25.5" x14ac:dyDescent="0.2">
      <c r="A672" s="27" t="s">
        <v>666</v>
      </c>
      <c r="B672" s="116" t="s">
        <v>966</v>
      </c>
      <c r="C672" s="27" t="s">
        <v>20</v>
      </c>
      <c r="D672" s="27" t="s">
        <v>967</v>
      </c>
      <c r="E672" s="209" t="s">
        <v>672</v>
      </c>
      <c r="F672" s="209"/>
      <c r="G672" s="117" t="s">
        <v>673</v>
      </c>
      <c r="H672" s="118">
        <v>0.87880000000000003</v>
      </c>
      <c r="I672" s="119">
        <v>20.7</v>
      </c>
      <c r="J672" s="119">
        <v>18.190000000000001</v>
      </c>
      <c r="K672" s="95"/>
    </row>
    <row r="673" spans="1:11" ht="25.5" x14ac:dyDescent="0.2">
      <c r="A673" s="28" t="s">
        <v>676</v>
      </c>
      <c r="B673" s="120" t="s">
        <v>2234</v>
      </c>
      <c r="C673" s="28" t="s">
        <v>20</v>
      </c>
      <c r="D673" s="28" t="s">
        <v>2235</v>
      </c>
      <c r="E673" s="206" t="s">
        <v>679</v>
      </c>
      <c r="F673" s="206"/>
      <c r="G673" s="121" t="s">
        <v>211</v>
      </c>
      <c r="H673" s="122">
        <v>1</v>
      </c>
      <c r="I673" s="123">
        <v>121.13</v>
      </c>
      <c r="J673" s="123">
        <v>121.13</v>
      </c>
      <c r="K673" s="95"/>
    </row>
    <row r="674" spans="1:11" ht="38.25" x14ac:dyDescent="0.2">
      <c r="A674" s="28" t="s">
        <v>676</v>
      </c>
      <c r="B674" s="120" t="s">
        <v>970</v>
      </c>
      <c r="C674" s="28" t="s">
        <v>20</v>
      </c>
      <c r="D674" s="28" t="s">
        <v>971</v>
      </c>
      <c r="E674" s="206" t="s">
        <v>679</v>
      </c>
      <c r="F674" s="206"/>
      <c r="G674" s="121" t="s">
        <v>211</v>
      </c>
      <c r="H674" s="122">
        <v>6</v>
      </c>
      <c r="I674" s="123">
        <v>13.09</v>
      </c>
      <c r="J674" s="123">
        <v>78.540000000000006</v>
      </c>
      <c r="K674" s="95"/>
    </row>
    <row r="675" spans="1:11" x14ac:dyDescent="0.2">
      <c r="A675" s="28" t="s">
        <v>676</v>
      </c>
      <c r="B675" s="120" t="s">
        <v>1114</v>
      </c>
      <c r="C675" s="28" t="s">
        <v>20</v>
      </c>
      <c r="D675" s="28" t="s">
        <v>1115</v>
      </c>
      <c r="E675" s="206" t="s">
        <v>679</v>
      </c>
      <c r="F675" s="206"/>
      <c r="G675" s="121" t="s">
        <v>107</v>
      </c>
      <c r="H675" s="122">
        <v>7.6499999999999999E-2</v>
      </c>
      <c r="I675" s="123">
        <v>90.28</v>
      </c>
      <c r="J675" s="123">
        <v>6.9</v>
      </c>
      <c r="K675" s="95"/>
    </row>
    <row r="676" spans="1:11" ht="25.5" x14ac:dyDescent="0.2">
      <c r="A676" s="29"/>
      <c r="B676" s="29"/>
      <c r="C676" s="29"/>
      <c r="D676" s="29"/>
      <c r="E676" s="29" t="s">
        <v>686</v>
      </c>
      <c r="F676" s="124">
        <v>9.4996799658630255</v>
      </c>
      <c r="G676" s="29" t="s">
        <v>687</v>
      </c>
      <c r="H676" s="124">
        <v>8.31</v>
      </c>
      <c r="I676" s="29" t="s">
        <v>688</v>
      </c>
      <c r="J676" s="124">
        <v>17.809999999999999</v>
      </c>
      <c r="K676" s="95"/>
    </row>
    <row r="677" spans="1:11" ht="15" thickBot="1" x14ac:dyDescent="0.25">
      <c r="A677" s="29"/>
      <c r="B677" s="29"/>
      <c r="C677" s="29"/>
      <c r="D677" s="29"/>
      <c r="E677" s="29" t="s">
        <v>689</v>
      </c>
      <c r="F677" s="124">
        <v>69.19</v>
      </c>
      <c r="G677" s="29"/>
      <c r="H677" s="207" t="s">
        <v>690</v>
      </c>
      <c r="I677" s="207"/>
      <c r="J677" s="124">
        <v>301.54000000000002</v>
      </c>
      <c r="K677" s="95"/>
    </row>
    <row r="678" spans="1:11" ht="15" thickTop="1" x14ac:dyDescent="0.2">
      <c r="A678" s="125"/>
      <c r="B678" s="125"/>
      <c r="C678" s="125"/>
      <c r="D678" s="125"/>
      <c r="E678" s="125"/>
      <c r="F678" s="125"/>
      <c r="G678" s="125"/>
      <c r="H678" s="125"/>
      <c r="I678" s="125"/>
      <c r="J678" s="125"/>
      <c r="K678" s="95"/>
    </row>
    <row r="679" spans="1:11" ht="15" x14ac:dyDescent="0.2">
      <c r="A679" s="98" t="s">
        <v>1903</v>
      </c>
      <c r="B679" s="99" t="s">
        <v>7</v>
      </c>
      <c r="C679" s="98" t="s">
        <v>8</v>
      </c>
      <c r="D679" s="98" t="s">
        <v>9</v>
      </c>
      <c r="E679" s="213" t="s">
        <v>663</v>
      </c>
      <c r="F679" s="213"/>
      <c r="G679" s="114" t="s">
        <v>10</v>
      </c>
      <c r="H679" s="99" t="s">
        <v>11</v>
      </c>
      <c r="I679" s="99" t="s">
        <v>12</v>
      </c>
      <c r="J679" s="99" t="s">
        <v>14</v>
      </c>
      <c r="K679" s="95"/>
    </row>
    <row r="680" spans="1:11" ht="25.5" x14ac:dyDescent="0.2">
      <c r="A680" s="101" t="s">
        <v>664</v>
      </c>
      <c r="B680" s="102" t="s">
        <v>1102</v>
      </c>
      <c r="C680" s="101" t="s">
        <v>20</v>
      </c>
      <c r="D680" s="101" t="s">
        <v>1103</v>
      </c>
      <c r="E680" s="208" t="s">
        <v>965</v>
      </c>
      <c r="F680" s="208"/>
      <c r="G680" s="103" t="s">
        <v>211</v>
      </c>
      <c r="H680" s="115">
        <v>1</v>
      </c>
      <c r="I680" s="104">
        <v>52.46</v>
      </c>
      <c r="J680" s="104">
        <v>52.46</v>
      </c>
      <c r="K680" s="95"/>
    </row>
    <row r="681" spans="1:11" ht="25.5" x14ac:dyDescent="0.2">
      <c r="A681" s="27" t="s">
        <v>666</v>
      </c>
      <c r="B681" s="116" t="s">
        <v>674</v>
      </c>
      <c r="C681" s="27" t="s">
        <v>20</v>
      </c>
      <c r="D681" s="27" t="s">
        <v>675</v>
      </c>
      <c r="E681" s="209" t="s">
        <v>672</v>
      </c>
      <c r="F681" s="209"/>
      <c r="G681" s="117" t="s">
        <v>673</v>
      </c>
      <c r="H681" s="118">
        <v>3.0300000000000001E-2</v>
      </c>
      <c r="I681" s="119">
        <v>17.09</v>
      </c>
      <c r="J681" s="119">
        <v>0.51</v>
      </c>
      <c r="K681" s="95"/>
    </row>
    <row r="682" spans="1:11" ht="25.5" x14ac:dyDescent="0.2">
      <c r="A682" s="27" t="s">
        <v>666</v>
      </c>
      <c r="B682" s="116" t="s">
        <v>966</v>
      </c>
      <c r="C682" s="27" t="s">
        <v>20</v>
      </c>
      <c r="D682" s="27" t="s">
        <v>967</v>
      </c>
      <c r="E682" s="209" t="s">
        <v>672</v>
      </c>
      <c r="F682" s="209"/>
      <c r="G682" s="117" t="s">
        <v>673</v>
      </c>
      <c r="H682" s="118">
        <v>9.6000000000000002E-2</v>
      </c>
      <c r="I682" s="119">
        <v>20.7</v>
      </c>
      <c r="J682" s="119">
        <v>1.98</v>
      </c>
      <c r="K682" s="95"/>
    </row>
    <row r="683" spans="1:11" x14ac:dyDescent="0.2">
      <c r="A683" s="28" t="s">
        <v>676</v>
      </c>
      <c r="B683" s="120" t="s">
        <v>1659</v>
      </c>
      <c r="C683" s="28" t="s">
        <v>20</v>
      </c>
      <c r="D683" s="28" t="s">
        <v>1660</v>
      </c>
      <c r="E683" s="206" t="s">
        <v>679</v>
      </c>
      <c r="F683" s="206"/>
      <c r="G683" s="121" t="s">
        <v>211</v>
      </c>
      <c r="H683" s="122">
        <v>2.1000000000000001E-2</v>
      </c>
      <c r="I683" s="123">
        <v>3.5</v>
      </c>
      <c r="J683" s="123">
        <v>7.0000000000000007E-2</v>
      </c>
      <c r="K683" s="95"/>
    </row>
    <row r="684" spans="1:11" ht="25.5" x14ac:dyDescent="0.2">
      <c r="A684" s="28" t="s">
        <v>676</v>
      </c>
      <c r="B684" s="120" t="s">
        <v>1721</v>
      </c>
      <c r="C684" s="28" t="s">
        <v>20</v>
      </c>
      <c r="D684" s="28" t="s">
        <v>2236</v>
      </c>
      <c r="E684" s="206" t="s">
        <v>679</v>
      </c>
      <c r="F684" s="206"/>
      <c r="G684" s="121" t="s">
        <v>211</v>
      </c>
      <c r="H684" s="122">
        <v>1</v>
      </c>
      <c r="I684" s="123">
        <v>49.9</v>
      </c>
      <c r="J684" s="123">
        <v>49.9</v>
      </c>
      <c r="K684" s="95"/>
    </row>
    <row r="685" spans="1:11" ht="25.5" x14ac:dyDescent="0.2">
      <c r="A685" s="29"/>
      <c r="B685" s="29"/>
      <c r="C685" s="29"/>
      <c r="D685" s="29"/>
      <c r="E685" s="29" t="s">
        <v>686</v>
      </c>
      <c r="F685" s="124">
        <v>0.92809899722637079</v>
      </c>
      <c r="G685" s="29" t="s">
        <v>687</v>
      </c>
      <c r="H685" s="124">
        <v>0.81</v>
      </c>
      <c r="I685" s="29" t="s">
        <v>688</v>
      </c>
      <c r="J685" s="124">
        <v>1.74</v>
      </c>
      <c r="K685" s="95"/>
    </row>
    <row r="686" spans="1:11" ht="15" thickBot="1" x14ac:dyDescent="0.25">
      <c r="A686" s="29"/>
      <c r="B686" s="29"/>
      <c r="C686" s="29"/>
      <c r="D686" s="29"/>
      <c r="E686" s="29" t="s">
        <v>689</v>
      </c>
      <c r="F686" s="124">
        <v>15.62</v>
      </c>
      <c r="G686" s="29"/>
      <c r="H686" s="207" t="s">
        <v>690</v>
      </c>
      <c r="I686" s="207"/>
      <c r="J686" s="124">
        <v>68.08</v>
      </c>
      <c r="K686" s="95"/>
    </row>
    <row r="687" spans="1:11" ht="15" thickTop="1" x14ac:dyDescent="0.2">
      <c r="A687" s="125"/>
      <c r="B687" s="125"/>
      <c r="C687" s="125"/>
      <c r="D687" s="125"/>
      <c r="E687" s="125"/>
      <c r="F687" s="125"/>
      <c r="G687" s="125"/>
      <c r="H687" s="125"/>
      <c r="I687" s="125"/>
      <c r="J687" s="125"/>
      <c r="K687" s="95"/>
    </row>
    <row r="688" spans="1:11" ht="15" x14ac:dyDescent="0.2">
      <c r="A688" s="98" t="s">
        <v>1904</v>
      </c>
      <c r="B688" s="99" t="s">
        <v>7</v>
      </c>
      <c r="C688" s="98" t="s">
        <v>8</v>
      </c>
      <c r="D688" s="98" t="s">
        <v>9</v>
      </c>
      <c r="E688" s="213" t="s">
        <v>663</v>
      </c>
      <c r="F688" s="213"/>
      <c r="G688" s="114" t="s">
        <v>10</v>
      </c>
      <c r="H688" s="99" t="s">
        <v>11</v>
      </c>
      <c r="I688" s="99" t="s">
        <v>12</v>
      </c>
      <c r="J688" s="99" t="s">
        <v>14</v>
      </c>
      <c r="K688" s="95"/>
    </row>
    <row r="689" spans="1:11" x14ac:dyDescent="0.2">
      <c r="A689" s="101" t="s">
        <v>664</v>
      </c>
      <c r="B689" s="102" t="s">
        <v>1905</v>
      </c>
      <c r="C689" s="101" t="s">
        <v>25</v>
      </c>
      <c r="D689" s="101" t="s">
        <v>1906</v>
      </c>
      <c r="E689" s="208" t="s">
        <v>693</v>
      </c>
      <c r="F689" s="208"/>
      <c r="G689" s="103" t="s">
        <v>211</v>
      </c>
      <c r="H689" s="115">
        <v>1</v>
      </c>
      <c r="I689" s="104">
        <v>177.2</v>
      </c>
      <c r="J689" s="104">
        <v>177.2</v>
      </c>
      <c r="K689" s="95"/>
    </row>
    <row r="690" spans="1:11" ht="25.5" x14ac:dyDescent="0.2">
      <c r="A690" s="27" t="s">
        <v>666</v>
      </c>
      <c r="B690" s="116" t="s">
        <v>1120</v>
      </c>
      <c r="C690" s="27" t="s">
        <v>25</v>
      </c>
      <c r="D690" s="27" t="s">
        <v>741</v>
      </c>
      <c r="E690" s="209" t="s">
        <v>693</v>
      </c>
      <c r="F690" s="209"/>
      <c r="G690" s="117" t="s">
        <v>673</v>
      </c>
      <c r="H690" s="118">
        <v>0.8</v>
      </c>
      <c r="I690" s="119">
        <v>20.190000000000001</v>
      </c>
      <c r="J690" s="119">
        <v>16.149999999999999</v>
      </c>
      <c r="K690" s="95"/>
    </row>
    <row r="691" spans="1:11" ht="25.5" x14ac:dyDescent="0.2">
      <c r="A691" s="27" t="s">
        <v>666</v>
      </c>
      <c r="B691" s="116" t="s">
        <v>1118</v>
      </c>
      <c r="C691" s="27" t="s">
        <v>25</v>
      </c>
      <c r="D691" s="27" t="s">
        <v>1119</v>
      </c>
      <c r="E691" s="209" t="s">
        <v>693</v>
      </c>
      <c r="F691" s="209"/>
      <c r="G691" s="117" t="s">
        <v>673</v>
      </c>
      <c r="H691" s="118">
        <v>0.2</v>
      </c>
      <c r="I691" s="119">
        <v>16.079999999999998</v>
      </c>
      <c r="J691" s="119">
        <v>3.21</v>
      </c>
      <c r="K691" s="95"/>
    </row>
    <row r="692" spans="1:11" x14ac:dyDescent="0.2">
      <c r="A692" s="28" t="s">
        <v>676</v>
      </c>
      <c r="B692" s="120" t="s">
        <v>2237</v>
      </c>
      <c r="C692" s="28" t="s">
        <v>25</v>
      </c>
      <c r="D692" s="28" t="s">
        <v>2238</v>
      </c>
      <c r="E692" s="206" t="s">
        <v>679</v>
      </c>
      <c r="F692" s="206"/>
      <c r="G692" s="121" t="s">
        <v>211</v>
      </c>
      <c r="H692" s="122">
        <v>4</v>
      </c>
      <c r="I692" s="123">
        <v>3.94</v>
      </c>
      <c r="J692" s="123">
        <v>15.76</v>
      </c>
      <c r="K692" s="95"/>
    </row>
    <row r="693" spans="1:11" x14ac:dyDescent="0.2">
      <c r="A693" s="28" t="s">
        <v>676</v>
      </c>
      <c r="B693" s="120" t="s">
        <v>2239</v>
      </c>
      <c r="C693" s="28" t="s">
        <v>25</v>
      </c>
      <c r="D693" s="28" t="s">
        <v>1906</v>
      </c>
      <c r="E693" s="206" t="s">
        <v>679</v>
      </c>
      <c r="F693" s="206"/>
      <c r="G693" s="121" t="s">
        <v>22</v>
      </c>
      <c r="H693" s="122">
        <v>0.24</v>
      </c>
      <c r="I693" s="123">
        <v>592</v>
      </c>
      <c r="J693" s="123">
        <v>142.08000000000001</v>
      </c>
      <c r="K693" s="95"/>
    </row>
    <row r="694" spans="1:11" ht="25.5" x14ac:dyDescent="0.2">
      <c r="A694" s="29"/>
      <c r="B694" s="29"/>
      <c r="C694" s="29"/>
      <c r="D694" s="29"/>
      <c r="E694" s="29" t="s">
        <v>686</v>
      </c>
      <c r="F694" s="124">
        <v>7.4301258800938763</v>
      </c>
      <c r="G694" s="29" t="s">
        <v>687</v>
      </c>
      <c r="H694" s="124">
        <v>6.5</v>
      </c>
      <c r="I694" s="29" t="s">
        <v>688</v>
      </c>
      <c r="J694" s="124">
        <v>13.93</v>
      </c>
      <c r="K694" s="95"/>
    </row>
    <row r="695" spans="1:11" ht="15" thickBot="1" x14ac:dyDescent="0.25">
      <c r="A695" s="29"/>
      <c r="B695" s="29"/>
      <c r="C695" s="29"/>
      <c r="D695" s="29"/>
      <c r="E695" s="29" t="s">
        <v>689</v>
      </c>
      <c r="F695" s="124">
        <v>52.77</v>
      </c>
      <c r="G695" s="29"/>
      <c r="H695" s="207" t="s">
        <v>690</v>
      </c>
      <c r="I695" s="207"/>
      <c r="J695" s="124">
        <v>229.97</v>
      </c>
      <c r="K695" s="95"/>
    </row>
    <row r="696" spans="1:11" ht="15" thickTop="1" x14ac:dyDescent="0.2">
      <c r="A696" s="125"/>
      <c r="B696" s="125"/>
      <c r="C696" s="125"/>
      <c r="D696" s="125"/>
      <c r="E696" s="125"/>
      <c r="F696" s="125"/>
      <c r="G696" s="125"/>
      <c r="H696" s="125"/>
      <c r="I696" s="125"/>
      <c r="J696" s="125"/>
      <c r="K696" s="95"/>
    </row>
    <row r="697" spans="1:11" ht="15" x14ac:dyDescent="0.2">
      <c r="A697" s="98" t="s">
        <v>1907</v>
      </c>
      <c r="B697" s="99" t="s">
        <v>7</v>
      </c>
      <c r="C697" s="98" t="s">
        <v>8</v>
      </c>
      <c r="D697" s="98" t="s">
        <v>9</v>
      </c>
      <c r="E697" s="213" t="s">
        <v>663</v>
      </c>
      <c r="F697" s="213"/>
      <c r="G697" s="114" t="s">
        <v>10</v>
      </c>
      <c r="H697" s="99" t="s">
        <v>11</v>
      </c>
      <c r="I697" s="99" t="s">
        <v>12</v>
      </c>
      <c r="J697" s="99" t="s">
        <v>14</v>
      </c>
      <c r="K697" s="95"/>
    </row>
    <row r="698" spans="1:11" x14ac:dyDescent="0.2">
      <c r="A698" s="101" t="s">
        <v>664</v>
      </c>
      <c r="B698" s="102" t="s">
        <v>305</v>
      </c>
      <c r="C698" s="101" t="s">
        <v>25</v>
      </c>
      <c r="D698" s="101" t="s">
        <v>306</v>
      </c>
      <c r="E698" s="208" t="s">
        <v>693</v>
      </c>
      <c r="F698" s="208"/>
      <c r="G698" s="103" t="s">
        <v>211</v>
      </c>
      <c r="H698" s="115">
        <v>1</v>
      </c>
      <c r="I698" s="104">
        <v>73.5</v>
      </c>
      <c r="J698" s="104">
        <v>73.5</v>
      </c>
      <c r="K698" s="95"/>
    </row>
    <row r="699" spans="1:11" ht="25.5" x14ac:dyDescent="0.2">
      <c r="A699" s="27" t="s">
        <v>666</v>
      </c>
      <c r="B699" s="116" t="s">
        <v>1120</v>
      </c>
      <c r="C699" s="27" t="s">
        <v>25</v>
      </c>
      <c r="D699" s="27" t="s">
        <v>741</v>
      </c>
      <c r="E699" s="209" t="s">
        <v>693</v>
      </c>
      <c r="F699" s="209"/>
      <c r="G699" s="117" t="s">
        <v>673</v>
      </c>
      <c r="H699" s="118">
        <v>0.4</v>
      </c>
      <c r="I699" s="119">
        <v>20.190000000000001</v>
      </c>
      <c r="J699" s="119">
        <v>8.07</v>
      </c>
      <c r="K699" s="95"/>
    </row>
    <row r="700" spans="1:11" ht="25.5" x14ac:dyDescent="0.2">
      <c r="A700" s="27" t="s">
        <v>666</v>
      </c>
      <c r="B700" s="116" t="s">
        <v>1118</v>
      </c>
      <c r="C700" s="27" t="s">
        <v>25</v>
      </c>
      <c r="D700" s="27" t="s">
        <v>1119</v>
      </c>
      <c r="E700" s="209" t="s">
        <v>693</v>
      </c>
      <c r="F700" s="209"/>
      <c r="G700" s="117" t="s">
        <v>673</v>
      </c>
      <c r="H700" s="118">
        <v>0.4</v>
      </c>
      <c r="I700" s="119">
        <v>16.079999999999998</v>
      </c>
      <c r="J700" s="119">
        <v>6.43</v>
      </c>
      <c r="K700" s="95"/>
    </row>
    <row r="701" spans="1:11" x14ac:dyDescent="0.2">
      <c r="A701" s="28" t="s">
        <v>676</v>
      </c>
      <c r="B701" s="120" t="s">
        <v>1123</v>
      </c>
      <c r="C701" s="28" t="s">
        <v>25</v>
      </c>
      <c r="D701" s="28" t="s">
        <v>1124</v>
      </c>
      <c r="E701" s="206" t="s">
        <v>679</v>
      </c>
      <c r="F701" s="206"/>
      <c r="G701" s="121" t="s">
        <v>211</v>
      </c>
      <c r="H701" s="122">
        <v>1</v>
      </c>
      <c r="I701" s="123">
        <v>59</v>
      </c>
      <c r="J701" s="123">
        <v>59</v>
      </c>
      <c r="K701" s="95"/>
    </row>
    <row r="702" spans="1:11" ht="25.5" x14ac:dyDescent="0.2">
      <c r="A702" s="29"/>
      <c r="B702" s="29"/>
      <c r="C702" s="29"/>
      <c r="D702" s="29"/>
      <c r="E702" s="29" t="s">
        <v>686</v>
      </c>
      <c r="F702" s="124">
        <v>5.4192447194367404</v>
      </c>
      <c r="G702" s="29" t="s">
        <v>687</v>
      </c>
      <c r="H702" s="124">
        <v>4.74</v>
      </c>
      <c r="I702" s="29" t="s">
        <v>688</v>
      </c>
      <c r="J702" s="124">
        <v>10.16</v>
      </c>
      <c r="K702" s="95"/>
    </row>
    <row r="703" spans="1:11" ht="15" thickBot="1" x14ac:dyDescent="0.25">
      <c r="A703" s="29"/>
      <c r="B703" s="29"/>
      <c r="C703" s="29"/>
      <c r="D703" s="29"/>
      <c r="E703" s="29" t="s">
        <v>689</v>
      </c>
      <c r="F703" s="124">
        <v>21.88</v>
      </c>
      <c r="G703" s="29"/>
      <c r="H703" s="207" t="s">
        <v>690</v>
      </c>
      <c r="I703" s="207"/>
      <c r="J703" s="124">
        <v>95.38</v>
      </c>
      <c r="K703" s="95"/>
    </row>
    <row r="704" spans="1:11" ht="15" thickTop="1" x14ac:dyDescent="0.2">
      <c r="A704" s="125"/>
      <c r="B704" s="125"/>
      <c r="C704" s="125"/>
      <c r="D704" s="125"/>
      <c r="E704" s="125"/>
      <c r="F704" s="125"/>
      <c r="G704" s="125"/>
      <c r="H704" s="125"/>
      <c r="I704" s="125"/>
      <c r="J704" s="125"/>
      <c r="K704" s="95"/>
    </row>
    <row r="705" spans="1:11" ht="15" x14ac:dyDescent="0.2">
      <c r="A705" s="98" t="s">
        <v>1908</v>
      </c>
      <c r="B705" s="99" t="s">
        <v>7</v>
      </c>
      <c r="C705" s="98" t="s">
        <v>8</v>
      </c>
      <c r="D705" s="98" t="s">
        <v>9</v>
      </c>
      <c r="E705" s="213" t="s">
        <v>663</v>
      </c>
      <c r="F705" s="213"/>
      <c r="G705" s="114" t="s">
        <v>10</v>
      </c>
      <c r="H705" s="99" t="s">
        <v>11</v>
      </c>
      <c r="I705" s="99" t="s">
        <v>12</v>
      </c>
      <c r="J705" s="99" t="s">
        <v>14</v>
      </c>
      <c r="K705" s="95"/>
    </row>
    <row r="706" spans="1:11" x14ac:dyDescent="0.2">
      <c r="A706" s="101" t="s">
        <v>664</v>
      </c>
      <c r="B706" s="102" t="s">
        <v>302</v>
      </c>
      <c r="C706" s="101" t="s">
        <v>25</v>
      </c>
      <c r="D706" s="101" t="s">
        <v>303</v>
      </c>
      <c r="E706" s="208" t="s">
        <v>693</v>
      </c>
      <c r="F706" s="208"/>
      <c r="G706" s="103" t="s">
        <v>211</v>
      </c>
      <c r="H706" s="115">
        <v>1</v>
      </c>
      <c r="I706" s="104">
        <v>73</v>
      </c>
      <c r="J706" s="104">
        <v>73</v>
      </c>
      <c r="K706" s="95"/>
    </row>
    <row r="707" spans="1:11" ht="25.5" x14ac:dyDescent="0.2">
      <c r="A707" s="27" t="s">
        <v>666</v>
      </c>
      <c r="B707" s="116" t="s">
        <v>1120</v>
      </c>
      <c r="C707" s="27" t="s">
        <v>25</v>
      </c>
      <c r="D707" s="27" t="s">
        <v>741</v>
      </c>
      <c r="E707" s="209" t="s">
        <v>693</v>
      </c>
      <c r="F707" s="209"/>
      <c r="G707" s="117" t="s">
        <v>673</v>
      </c>
      <c r="H707" s="118">
        <v>0.4</v>
      </c>
      <c r="I707" s="119">
        <v>20.190000000000001</v>
      </c>
      <c r="J707" s="119">
        <v>8.07</v>
      </c>
      <c r="K707" s="95"/>
    </row>
    <row r="708" spans="1:11" ht="25.5" x14ac:dyDescent="0.2">
      <c r="A708" s="27" t="s">
        <v>666</v>
      </c>
      <c r="B708" s="116" t="s">
        <v>1118</v>
      </c>
      <c r="C708" s="27" t="s">
        <v>25</v>
      </c>
      <c r="D708" s="27" t="s">
        <v>1119</v>
      </c>
      <c r="E708" s="209" t="s">
        <v>693</v>
      </c>
      <c r="F708" s="209"/>
      <c r="G708" s="117" t="s">
        <v>673</v>
      </c>
      <c r="H708" s="118">
        <v>0.4</v>
      </c>
      <c r="I708" s="119">
        <v>16.079999999999998</v>
      </c>
      <c r="J708" s="119">
        <v>6.43</v>
      </c>
      <c r="K708" s="95"/>
    </row>
    <row r="709" spans="1:11" x14ac:dyDescent="0.2">
      <c r="A709" s="28" t="s">
        <v>676</v>
      </c>
      <c r="B709" s="120" t="s">
        <v>1121</v>
      </c>
      <c r="C709" s="28" t="s">
        <v>25</v>
      </c>
      <c r="D709" s="28" t="s">
        <v>1122</v>
      </c>
      <c r="E709" s="206" t="s">
        <v>679</v>
      </c>
      <c r="F709" s="206"/>
      <c r="G709" s="121" t="s">
        <v>211</v>
      </c>
      <c r="H709" s="122">
        <v>1</v>
      </c>
      <c r="I709" s="123">
        <v>58.5</v>
      </c>
      <c r="J709" s="123">
        <v>58.5</v>
      </c>
      <c r="K709" s="95"/>
    </row>
    <row r="710" spans="1:11" ht="25.5" x14ac:dyDescent="0.2">
      <c r="A710" s="29"/>
      <c r="B710" s="29"/>
      <c r="C710" s="29"/>
      <c r="D710" s="29"/>
      <c r="E710" s="29" t="s">
        <v>686</v>
      </c>
      <c r="F710" s="124">
        <v>5.4192447194367404</v>
      </c>
      <c r="G710" s="29" t="s">
        <v>687</v>
      </c>
      <c r="H710" s="124">
        <v>4.74</v>
      </c>
      <c r="I710" s="29" t="s">
        <v>688</v>
      </c>
      <c r="J710" s="124">
        <v>10.16</v>
      </c>
      <c r="K710" s="95"/>
    </row>
    <row r="711" spans="1:11" ht="15" thickBot="1" x14ac:dyDescent="0.25">
      <c r="A711" s="29"/>
      <c r="B711" s="29"/>
      <c r="C711" s="29"/>
      <c r="D711" s="29"/>
      <c r="E711" s="29" t="s">
        <v>689</v>
      </c>
      <c r="F711" s="124">
        <v>21.73</v>
      </c>
      <c r="G711" s="29"/>
      <c r="H711" s="207" t="s">
        <v>690</v>
      </c>
      <c r="I711" s="207"/>
      <c r="J711" s="124">
        <v>94.73</v>
      </c>
      <c r="K711" s="95"/>
    </row>
    <row r="712" spans="1:11" ht="15" thickTop="1" x14ac:dyDescent="0.2">
      <c r="A712" s="125"/>
      <c r="B712" s="125"/>
      <c r="C712" s="125"/>
      <c r="D712" s="125"/>
      <c r="E712" s="125"/>
      <c r="F712" s="125"/>
      <c r="G712" s="125"/>
      <c r="H712" s="125"/>
      <c r="I712" s="125"/>
      <c r="J712" s="125"/>
      <c r="K712" s="95"/>
    </row>
    <row r="713" spans="1:11" ht="15" x14ac:dyDescent="0.2">
      <c r="A713" s="98" t="s">
        <v>1909</v>
      </c>
      <c r="B713" s="99" t="s">
        <v>7</v>
      </c>
      <c r="C713" s="98" t="s">
        <v>8</v>
      </c>
      <c r="D713" s="98" t="s">
        <v>9</v>
      </c>
      <c r="E713" s="213" t="s">
        <v>663</v>
      </c>
      <c r="F713" s="213"/>
      <c r="G713" s="114" t="s">
        <v>10</v>
      </c>
      <c r="H713" s="99" t="s">
        <v>11</v>
      </c>
      <c r="I713" s="99" t="s">
        <v>12</v>
      </c>
      <c r="J713" s="99" t="s">
        <v>14</v>
      </c>
      <c r="K713" s="95"/>
    </row>
    <row r="714" spans="1:11" ht="25.5" x14ac:dyDescent="0.2">
      <c r="A714" s="101" t="s">
        <v>664</v>
      </c>
      <c r="B714" s="102" t="s">
        <v>1910</v>
      </c>
      <c r="C714" s="101" t="s">
        <v>20</v>
      </c>
      <c r="D714" s="101" t="s">
        <v>1911</v>
      </c>
      <c r="E714" s="208" t="s">
        <v>965</v>
      </c>
      <c r="F714" s="208"/>
      <c r="G714" s="103" t="s">
        <v>211</v>
      </c>
      <c r="H714" s="115">
        <v>1</v>
      </c>
      <c r="I714" s="104">
        <v>79.489999999999995</v>
      </c>
      <c r="J714" s="104">
        <v>79.489999999999995</v>
      </c>
      <c r="K714" s="95"/>
    </row>
    <row r="715" spans="1:11" ht="25.5" x14ac:dyDescent="0.2">
      <c r="A715" s="27" t="s">
        <v>666</v>
      </c>
      <c r="B715" s="116" t="s">
        <v>674</v>
      </c>
      <c r="C715" s="27" t="s">
        <v>20</v>
      </c>
      <c r="D715" s="27" t="s">
        <v>675</v>
      </c>
      <c r="E715" s="209" t="s">
        <v>672</v>
      </c>
      <c r="F715" s="209"/>
      <c r="G715" s="117" t="s">
        <v>673</v>
      </c>
      <c r="H715" s="118">
        <v>9.9599999999999994E-2</v>
      </c>
      <c r="I715" s="119">
        <v>17.09</v>
      </c>
      <c r="J715" s="119">
        <v>1.7</v>
      </c>
      <c r="K715" s="95"/>
    </row>
    <row r="716" spans="1:11" ht="25.5" x14ac:dyDescent="0.2">
      <c r="A716" s="27" t="s">
        <v>666</v>
      </c>
      <c r="B716" s="116" t="s">
        <v>966</v>
      </c>
      <c r="C716" s="27" t="s">
        <v>20</v>
      </c>
      <c r="D716" s="27" t="s">
        <v>967</v>
      </c>
      <c r="E716" s="209" t="s">
        <v>672</v>
      </c>
      <c r="F716" s="209"/>
      <c r="G716" s="117" t="s">
        <v>673</v>
      </c>
      <c r="H716" s="118">
        <v>0.31619999999999998</v>
      </c>
      <c r="I716" s="119">
        <v>20.7</v>
      </c>
      <c r="J716" s="119">
        <v>6.54</v>
      </c>
      <c r="K716" s="95"/>
    </row>
    <row r="717" spans="1:11" ht="25.5" x14ac:dyDescent="0.2">
      <c r="A717" s="28" t="s">
        <v>676</v>
      </c>
      <c r="B717" s="120" t="s">
        <v>2240</v>
      </c>
      <c r="C717" s="28" t="s">
        <v>20</v>
      </c>
      <c r="D717" s="28" t="s">
        <v>2241</v>
      </c>
      <c r="E717" s="206" t="s">
        <v>679</v>
      </c>
      <c r="F717" s="206"/>
      <c r="G717" s="121" t="s">
        <v>211</v>
      </c>
      <c r="H717" s="122">
        <v>1</v>
      </c>
      <c r="I717" s="123">
        <v>71.25</v>
      </c>
      <c r="J717" s="123">
        <v>71.25</v>
      </c>
      <c r="K717" s="95"/>
    </row>
    <row r="718" spans="1:11" ht="25.5" x14ac:dyDescent="0.2">
      <c r="A718" s="29"/>
      <c r="B718" s="29"/>
      <c r="C718" s="29"/>
      <c r="D718" s="29"/>
      <c r="E718" s="29" t="s">
        <v>686</v>
      </c>
      <c r="F718" s="124">
        <v>3.0669938126733518</v>
      </c>
      <c r="G718" s="29" t="s">
        <v>687</v>
      </c>
      <c r="H718" s="124">
        <v>2.68</v>
      </c>
      <c r="I718" s="29" t="s">
        <v>688</v>
      </c>
      <c r="J718" s="124">
        <v>5.75</v>
      </c>
      <c r="K718" s="95"/>
    </row>
    <row r="719" spans="1:11" ht="15" thickBot="1" x14ac:dyDescent="0.25">
      <c r="A719" s="29"/>
      <c r="B719" s="29"/>
      <c r="C719" s="29"/>
      <c r="D719" s="29"/>
      <c r="E719" s="29" t="s">
        <v>689</v>
      </c>
      <c r="F719" s="124">
        <v>23.67</v>
      </c>
      <c r="G719" s="29"/>
      <c r="H719" s="207" t="s">
        <v>690</v>
      </c>
      <c r="I719" s="207"/>
      <c r="J719" s="124">
        <v>103.16</v>
      </c>
      <c r="K719" s="95"/>
    </row>
    <row r="720" spans="1:11" ht="15" thickTop="1" x14ac:dyDescent="0.2">
      <c r="A720" s="125"/>
      <c r="B720" s="125"/>
      <c r="C720" s="125"/>
      <c r="D720" s="125"/>
      <c r="E720" s="125"/>
      <c r="F720" s="125"/>
      <c r="G720" s="125"/>
      <c r="H720" s="125"/>
      <c r="I720" s="125"/>
      <c r="J720" s="125"/>
      <c r="K720" s="95"/>
    </row>
    <row r="721" spans="1:11" ht="15" x14ac:dyDescent="0.2">
      <c r="A721" s="98" t="s">
        <v>1912</v>
      </c>
      <c r="B721" s="99" t="s">
        <v>7</v>
      </c>
      <c r="C721" s="98" t="s">
        <v>8</v>
      </c>
      <c r="D721" s="98" t="s">
        <v>9</v>
      </c>
      <c r="E721" s="213" t="s">
        <v>663</v>
      </c>
      <c r="F721" s="213"/>
      <c r="G721" s="114" t="s">
        <v>10</v>
      </c>
      <c r="H721" s="99" t="s">
        <v>11</v>
      </c>
      <c r="I721" s="99" t="s">
        <v>12</v>
      </c>
      <c r="J721" s="99" t="s">
        <v>14</v>
      </c>
      <c r="K721" s="95"/>
    </row>
    <row r="722" spans="1:11" ht="25.5" x14ac:dyDescent="0.2">
      <c r="A722" s="101" t="s">
        <v>664</v>
      </c>
      <c r="B722" s="102" t="s">
        <v>1913</v>
      </c>
      <c r="C722" s="101" t="s">
        <v>20</v>
      </c>
      <c r="D722" s="101" t="s">
        <v>1914</v>
      </c>
      <c r="E722" s="208" t="s">
        <v>965</v>
      </c>
      <c r="F722" s="208"/>
      <c r="G722" s="103" t="s">
        <v>211</v>
      </c>
      <c r="H722" s="115">
        <v>1</v>
      </c>
      <c r="I722" s="104">
        <v>37.19</v>
      </c>
      <c r="J722" s="104">
        <v>37.19</v>
      </c>
      <c r="K722" s="95"/>
    </row>
    <row r="723" spans="1:11" ht="25.5" x14ac:dyDescent="0.2">
      <c r="A723" s="27" t="s">
        <v>666</v>
      </c>
      <c r="B723" s="116" t="s">
        <v>674</v>
      </c>
      <c r="C723" s="27" t="s">
        <v>20</v>
      </c>
      <c r="D723" s="27" t="s">
        <v>675</v>
      </c>
      <c r="E723" s="209" t="s">
        <v>672</v>
      </c>
      <c r="F723" s="209"/>
      <c r="G723" s="117" t="s">
        <v>673</v>
      </c>
      <c r="H723" s="118">
        <v>9.9599999999999994E-2</v>
      </c>
      <c r="I723" s="119">
        <v>17.09</v>
      </c>
      <c r="J723" s="119">
        <v>1.7</v>
      </c>
      <c r="K723" s="95"/>
    </row>
    <row r="724" spans="1:11" ht="25.5" x14ac:dyDescent="0.2">
      <c r="A724" s="27" t="s">
        <v>666</v>
      </c>
      <c r="B724" s="116" t="s">
        <v>966</v>
      </c>
      <c r="C724" s="27" t="s">
        <v>20</v>
      </c>
      <c r="D724" s="27" t="s">
        <v>967</v>
      </c>
      <c r="E724" s="209" t="s">
        <v>672</v>
      </c>
      <c r="F724" s="209"/>
      <c r="G724" s="117" t="s">
        <v>673</v>
      </c>
      <c r="H724" s="118">
        <v>0.31619999999999998</v>
      </c>
      <c r="I724" s="119">
        <v>20.7</v>
      </c>
      <c r="J724" s="119">
        <v>6.54</v>
      </c>
      <c r="K724" s="95"/>
    </row>
    <row r="725" spans="1:11" x14ac:dyDescent="0.2">
      <c r="A725" s="28" t="s">
        <v>676</v>
      </c>
      <c r="B725" s="120" t="s">
        <v>2242</v>
      </c>
      <c r="C725" s="28" t="s">
        <v>20</v>
      </c>
      <c r="D725" s="28" t="s">
        <v>2243</v>
      </c>
      <c r="E725" s="206" t="s">
        <v>679</v>
      </c>
      <c r="F725" s="206"/>
      <c r="G725" s="121" t="s">
        <v>211</v>
      </c>
      <c r="H725" s="122">
        <v>1</v>
      </c>
      <c r="I725" s="123">
        <v>28.95</v>
      </c>
      <c r="J725" s="123">
        <v>28.95</v>
      </c>
      <c r="K725" s="95"/>
    </row>
    <row r="726" spans="1:11" ht="25.5" x14ac:dyDescent="0.2">
      <c r="A726" s="29"/>
      <c r="B726" s="29"/>
      <c r="C726" s="29"/>
      <c r="D726" s="29"/>
      <c r="E726" s="29" t="s">
        <v>686</v>
      </c>
      <c r="F726" s="124">
        <v>3.0669938126733518</v>
      </c>
      <c r="G726" s="29" t="s">
        <v>687</v>
      </c>
      <c r="H726" s="124">
        <v>2.68</v>
      </c>
      <c r="I726" s="29" t="s">
        <v>688</v>
      </c>
      <c r="J726" s="124">
        <v>5.75</v>
      </c>
      <c r="K726" s="95"/>
    </row>
    <row r="727" spans="1:11" ht="15" thickBot="1" x14ac:dyDescent="0.25">
      <c r="A727" s="29"/>
      <c r="B727" s="29"/>
      <c r="C727" s="29"/>
      <c r="D727" s="29"/>
      <c r="E727" s="29" t="s">
        <v>689</v>
      </c>
      <c r="F727" s="124">
        <v>11.07</v>
      </c>
      <c r="G727" s="29"/>
      <c r="H727" s="207" t="s">
        <v>690</v>
      </c>
      <c r="I727" s="207"/>
      <c r="J727" s="124">
        <v>48.26</v>
      </c>
      <c r="K727" s="95"/>
    </row>
    <row r="728" spans="1:11" ht="15" thickTop="1" x14ac:dyDescent="0.2">
      <c r="A728" s="125"/>
      <c r="B728" s="125"/>
      <c r="C728" s="125"/>
      <c r="D728" s="125"/>
      <c r="E728" s="125"/>
      <c r="F728" s="125"/>
      <c r="G728" s="125"/>
      <c r="H728" s="125"/>
      <c r="I728" s="125"/>
      <c r="J728" s="125"/>
      <c r="K728" s="95"/>
    </row>
    <row r="729" spans="1:11" ht="15" x14ac:dyDescent="0.2">
      <c r="A729" s="98" t="s">
        <v>1915</v>
      </c>
      <c r="B729" s="99" t="s">
        <v>7</v>
      </c>
      <c r="C729" s="98" t="s">
        <v>8</v>
      </c>
      <c r="D729" s="98" t="s">
        <v>9</v>
      </c>
      <c r="E729" s="213" t="s">
        <v>663</v>
      </c>
      <c r="F729" s="213"/>
      <c r="G729" s="114" t="s">
        <v>10</v>
      </c>
      <c r="H729" s="99" t="s">
        <v>11</v>
      </c>
      <c r="I729" s="99" t="s">
        <v>12</v>
      </c>
      <c r="J729" s="99" t="s">
        <v>14</v>
      </c>
      <c r="K729" s="95"/>
    </row>
    <row r="730" spans="1:11" ht="25.5" x14ac:dyDescent="0.2">
      <c r="A730" s="101" t="s">
        <v>664</v>
      </c>
      <c r="B730" s="102" t="s">
        <v>1916</v>
      </c>
      <c r="C730" s="101" t="s">
        <v>20</v>
      </c>
      <c r="D730" s="101" t="s">
        <v>1917</v>
      </c>
      <c r="E730" s="208" t="s">
        <v>965</v>
      </c>
      <c r="F730" s="208"/>
      <c r="G730" s="103" t="s">
        <v>211</v>
      </c>
      <c r="H730" s="115">
        <v>1</v>
      </c>
      <c r="I730" s="104">
        <v>87.7</v>
      </c>
      <c r="J730" s="104">
        <v>87.7</v>
      </c>
      <c r="K730" s="95"/>
    </row>
    <row r="731" spans="1:11" ht="25.5" x14ac:dyDescent="0.2">
      <c r="A731" s="27" t="s">
        <v>666</v>
      </c>
      <c r="B731" s="116" t="s">
        <v>674</v>
      </c>
      <c r="C731" s="27" t="s">
        <v>20</v>
      </c>
      <c r="D731" s="27" t="s">
        <v>675</v>
      </c>
      <c r="E731" s="209" t="s">
        <v>672</v>
      </c>
      <c r="F731" s="209"/>
      <c r="G731" s="117" t="s">
        <v>673</v>
      </c>
      <c r="H731" s="118">
        <v>0.14069999999999999</v>
      </c>
      <c r="I731" s="119">
        <v>17.09</v>
      </c>
      <c r="J731" s="119">
        <v>2.4</v>
      </c>
      <c r="K731" s="95"/>
    </row>
    <row r="732" spans="1:11" ht="25.5" x14ac:dyDescent="0.2">
      <c r="A732" s="27" t="s">
        <v>666</v>
      </c>
      <c r="B732" s="116" t="s">
        <v>966</v>
      </c>
      <c r="C732" s="27" t="s">
        <v>20</v>
      </c>
      <c r="D732" s="27" t="s">
        <v>967</v>
      </c>
      <c r="E732" s="209" t="s">
        <v>672</v>
      </c>
      <c r="F732" s="209"/>
      <c r="G732" s="117" t="s">
        <v>673</v>
      </c>
      <c r="H732" s="118">
        <v>0.44669999999999999</v>
      </c>
      <c r="I732" s="119">
        <v>20.7</v>
      </c>
      <c r="J732" s="119">
        <v>9.24</v>
      </c>
      <c r="K732" s="95"/>
    </row>
    <row r="733" spans="1:11" ht="25.5" x14ac:dyDescent="0.2">
      <c r="A733" s="28" t="s">
        <v>676</v>
      </c>
      <c r="B733" s="120" t="s">
        <v>2244</v>
      </c>
      <c r="C733" s="28" t="s">
        <v>20</v>
      </c>
      <c r="D733" s="28" t="s">
        <v>2245</v>
      </c>
      <c r="E733" s="206" t="s">
        <v>679</v>
      </c>
      <c r="F733" s="206"/>
      <c r="G733" s="121" t="s">
        <v>211</v>
      </c>
      <c r="H733" s="122">
        <v>1</v>
      </c>
      <c r="I733" s="123">
        <v>75.989999999999995</v>
      </c>
      <c r="J733" s="123">
        <v>75.989999999999995</v>
      </c>
      <c r="K733" s="95"/>
    </row>
    <row r="734" spans="1:11" x14ac:dyDescent="0.2">
      <c r="A734" s="28" t="s">
        <v>676</v>
      </c>
      <c r="B734" s="120" t="s">
        <v>1659</v>
      </c>
      <c r="C734" s="28" t="s">
        <v>20</v>
      </c>
      <c r="D734" s="28" t="s">
        <v>1660</v>
      </c>
      <c r="E734" s="206" t="s">
        <v>679</v>
      </c>
      <c r="F734" s="206"/>
      <c r="G734" s="121" t="s">
        <v>211</v>
      </c>
      <c r="H734" s="122">
        <v>2.1000000000000001E-2</v>
      </c>
      <c r="I734" s="123">
        <v>3.5</v>
      </c>
      <c r="J734" s="123">
        <v>7.0000000000000007E-2</v>
      </c>
      <c r="K734" s="95"/>
    </row>
    <row r="735" spans="1:11" ht="25.5" x14ac:dyDescent="0.2">
      <c r="A735" s="29"/>
      <c r="B735" s="29"/>
      <c r="C735" s="29"/>
      <c r="D735" s="29"/>
      <c r="E735" s="29" t="s">
        <v>686</v>
      </c>
      <c r="F735" s="124">
        <v>4.3364625560059737</v>
      </c>
      <c r="G735" s="29" t="s">
        <v>687</v>
      </c>
      <c r="H735" s="124">
        <v>3.79</v>
      </c>
      <c r="I735" s="29" t="s">
        <v>688</v>
      </c>
      <c r="J735" s="124">
        <v>8.1300000000000008</v>
      </c>
      <c r="K735" s="95"/>
    </row>
    <row r="736" spans="1:11" ht="15" thickBot="1" x14ac:dyDescent="0.25">
      <c r="A736" s="29"/>
      <c r="B736" s="29"/>
      <c r="C736" s="29"/>
      <c r="D736" s="29"/>
      <c r="E736" s="29" t="s">
        <v>689</v>
      </c>
      <c r="F736" s="124">
        <v>26.11</v>
      </c>
      <c r="G736" s="29"/>
      <c r="H736" s="207" t="s">
        <v>690</v>
      </c>
      <c r="I736" s="207"/>
      <c r="J736" s="124">
        <v>113.81</v>
      </c>
      <c r="K736" s="95"/>
    </row>
    <row r="737" spans="1:11" ht="15" thickTop="1" x14ac:dyDescent="0.2">
      <c r="A737" s="125"/>
      <c r="B737" s="125"/>
      <c r="C737" s="125"/>
      <c r="D737" s="125"/>
      <c r="E737" s="125"/>
      <c r="F737" s="125"/>
      <c r="G737" s="125"/>
      <c r="H737" s="125"/>
      <c r="I737" s="125"/>
      <c r="J737" s="125"/>
      <c r="K737" s="95"/>
    </row>
    <row r="738" spans="1:11" ht="15" x14ac:dyDescent="0.2">
      <c r="A738" s="98" t="s">
        <v>1918</v>
      </c>
      <c r="B738" s="99" t="s">
        <v>7</v>
      </c>
      <c r="C738" s="98" t="s">
        <v>8</v>
      </c>
      <c r="D738" s="98" t="s">
        <v>9</v>
      </c>
      <c r="E738" s="213" t="s">
        <v>663</v>
      </c>
      <c r="F738" s="213"/>
      <c r="G738" s="114" t="s">
        <v>10</v>
      </c>
      <c r="H738" s="99" t="s">
        <v>11</v>
      </c>
      <c r="I738" s="99" t="s">
        <v>12</v>
      </c>
      <c r="J738" s="99" t="s">
        <v>14</v>
      </c>
      <c r="K738" s="95"/>
    </row>
    <row r="739" spans="1:11" ht="51" x14ac:dyDescent="0.2">
      <c r="A739" s="101" t="s">
        <v>664</v>
      </c>
      <c r="B739" s="102" t="s">
        <v>1919</v>
      </c>
      <c r="C739" s="101" t="s">
        <v>20</v>
      </c>
      <c r="D739" s="101" t="s">
        <v>1920</v>
      </c>
      <c r="E739" s="208" t="s">
        <v>965</v>
      </c>
      <c r="F739" s="208"/>
      <c r="G739" s="103" t="s">
        <v>211</v>
      </c>
      <c r="H739" s="115">
        <v>1</v>
      </c>
      <c r="I739" s="104">
        <v>588.03</v>
      </c>
      <c r="J739" s="104">
        <v>588.03</v>
      </c>
      <c r="K739" s="95"/>
    </row>
    <row r="740" spans="1:11" ht="25.5" x14ac:dyDescent="0.2">
      <c r="A740" s="27" t="s">
        <v>666</v>
      </c>
      <c r="B740" s="116" t="s">
        <v>299</v>
      </c>
      <c r="C740" s="27" t="s">
        <v>20</v>
      </c>
      <c r="D740" s="27" t="s">
        <v>300</v>
      </c>
      <c r="E740" s="209" t="s">
        <v>965</v>
      </c>
      <c r="F740" s="209"/>
      <c r="G740" s="117" t="s">
        <v>211</v>
      </c>
      <c r="H740" s="118">
        <v>1</v>
      </c>
      <c r="I740" s="119">
        <v>530.14</v>
      </c>
      <c r="J740" s="119">
        <v>530.14</v>
      </c>
      <c r="K740" s="95"/>
    </row>
    <row r="741" spans="1:11" ht="25.5" x14ac:dyDescent="0.2">
      <c r="A741" s="27" t="s">
        <v>666</v>
      </c>
      <c r="B741" s="116" t="s">
        <v>2246</v>
      </c>
      <c r="C741" s="27" t="s">
        <v>20</v>
      </c>
      <c r="D741" s="27" t="s">
        <v>2247</v>
      </c>
      <c r="E741" s="209" t="s">
        <v>965</v>
      </c>
      <c r="F741" s="209"/>
      <c r="G741" s="117" t="s">
        <v>211</v>
      </c>
      <c r="H741" s="118">
        <v>1</v>
      </c>
      <c r="I741" s="119">
        <v>6.9</v>
      </c>
      <c r="J741" s="119">
        <v>6.9</v>
      </c>
      <c r="K741" s="95"/>
    </row>
    <row r="742" spans="1:11" ht="25.5" x14ac:dyDescent="0.2">
      <c r="A742" s="27" t="s">
        <v>666</v>
      </c>
      <c r="B742" s="116" t="s">
        <v>1587</v>
      </c>
      <c r="C742" s="27" t="s">
        <v>20</v>
      </c>
      <c r="D742" s="27" t="s">
        <v>1588</v>
      </c>
      <c r="E742" s="209" t="s">
        <v>965</v>
      </c>
      <c r="F742" s="209"/>
      <c r="G742" s="117" t="s">
        <v>211</v>
      </c>
      <c r="H742" s="118">
        <v>1</v>
      </c>
      <c r="I742" s="119">
        <v>12.25</v>
      </c>
      <c r="J742" s="119">
        <v>12.25</v>
      </c>
      <c r="K742" s="95"/>
    </row>
    <row r="743" spans="1:11" ht="25.5" x14ac:dyDescent="0.2">
      <c r="A743" s="27" t="s">
        <v>666</v>
      </c>
      <c r="B743" s="116" t="s">
        <v>1922</v>
      </c>
      <c r="C743" s="27" t="s">
        <v>20</v>
      </c>
      <c r="D743" s="27" t="s">
        <v>1923</v>
      </c>
      <c r="E743" s="209" t="s">
        <v>965</v>
      </c>
      <c r="F743" s="209"/>
      <c r="G743" s="117" t="s">
        <v>211</v>
      </c>
      <c r="H743" s="118">
        <v>1</v>
      </c>
      <c r="I743" s="119">
        <v>38.74</v>
      </c>
      <c r="J743" s="119">
        <v>38.74</v>
      </c>
      <c r="K743" s="95"/>
    </row>
    <row r="744" spans="1:11" ht="25.5" x14ac:dyDescent="0.2">
      <c r="A744" s="29"/>
      <c r="B744" s="29"/>
      <c r="C744" s="29"/>
      <c r="D744" s="29"/>
      <c r="E744" s="29" t="s">
        <v>686</v>
      </c>
      <c r="F744" s="124">
        <v>21.554299100000001</v>
      </c>
      <c r="G744" s="29" t="s">
        <v>687</v>
      </c>
      <c r="H744" s="124">
        <v>18.86</v>
      </c>
      <c r="I744" s="29" t="s">
        <v>688</v>
      </c>
      <c r="J744" s="124">
        <v>40.409999999999997</v>
      </c>
      <c r="K744" s="95"/>
    </row>
    <row r="745" spans="1:11" ht="15" thickBot="1" x14ac:dyDescent="0.25">
      <c r="A745" s="29"/>
      <c r="B745" s="29"/>
      <c r="C745" s="29"/>
      <c r="D745" s="29"/>
      <c r="E745" s="29" t="s">
        <v>689</v>
      </c>
      <c r="F745" s="124">
        <v>175.11</v>
      </c>
      <c r="G745" s="29"/>
      <c r="H745" s="207" t="s">
        <v>690</v>
      </c>
      <c r="I745" s="207"/>
      <c r="J745" s="124">
        <v>763.14</v>
      </c>
      <c r="K745" s="95"/>
    </row>
    <row r="746" spans="1:11" ht="15" thickTop="1" x14ac:dyDescent="0.2">
      <c r="A746" s="125"/>
      <c r="B746" s="125"/>
      <c r="C746" s="125"/>
      <c r="D746" s="125"/>
      <c r="E746" s="125"/>
      <c r="F746" s="125"/>
      <c r="G746" s="125"/>
      <c r="H746" s="125"/>
      <c r="I746" s="125"/>
      <c r="J746" s="125"/>
      <c r="K746" s="95"/>
    </row>
    <row r="747" spans="1:11" ht="15" x14ac:dyDescent="0.2">
      <c r="A747" s="98" t="s">
        <v>1921</v>
      </c>
      <c r="B747" s="99" t="s">
        <v>7</v>
      </c>
      <c r="C747" s="98" t="s">
        <v>8</v>
      </c>
      <c r="D747" s="98" t="s">
        <v>9</v>
      </c>
      <c r="E747" s="213" t="s">
        <v>663</v>
      </c>
      <c r="F747" s="213"/>
      <c r="G747" s="114" t="s">
        <v>10</v>
      </c>
      <c r="H747" s="99" t="s">
        <v>11</v>
      </c>
      <c r="I747" s="99" t="s">
        <v>12</v>
      </c>
      <c r="J747" s="99" t="s">
        <v>14</v>
      </c>
      <c r="K747" s="95"/>
    </row>
    <row r="748" spans="1:11" ht="25.5" x14ac:dyDescent="0.2">
      <c r="A748" s="101" t="s">
        <v>664</v>
      </c>
      <c r="B748" s="102" t="s">
        <v>1922</v>
      </c>
      <c r="C748" s="101" t="s">
        <v>20</v>
      </c>
      <c r="D748" s="101" t="s">
        <v>1923</v>
      </c>
      <c r="E748" s="208" t="s">
        <v>965</v>
      </c>
      <c r="F748" s="208"/>
      <c r="G748" s="103" t="s">
        <v>211</v>
      </c>
      <c r="H748" s="115">
        <v>1</v>
      </c>
      <c r="I748" s="104">
        <v>38.74</v>
      </c>
      <c r="J748" s="104">
        <v>38.74</v>
      </c>
      <c r="K748" s="95"/>
    </row>
    <row r="749" spans="1:11" ht="25.5" x14ac:dyDescent="0.2">
      <c r="A749" s="27" t="s">
        <v>666</v>
      </c>
      <c r="B749" s="116" t="s">
        <v>674</v>
      </c>
      <c r="C749" s="27" t="s">
        <v>20</v>
      </c>
      <c r="D749" s="27" t="s">
        <v>675</v>
      </c>
      <c r="E749" s="209" t="s">
        <v>672</v>
      </c>
      <c r="F749" s="209"/>
      <c r="G749" s="117" t="s">
        <v>673</v>
      </c>
      <c r="H749" s="118">
        <v>4.8099999999999997E-2</v>
      </c>
      <c r="I749" s="119">
        <v>17.09</v>
      </c>
      <c r="J749" s="119">
        <v>0.82</v>
      </c>
      <c r="K749" s="95"/>
    </row>
    <row r="750" spans="1:11" ht="25.5" x14ac:dyDescent="0.2">
      <c r="A750" s="27" t="s">
        <v>666</v>
      </c>
      <c r="B750" s="116" t="s">
        <v>966</v>
      </c>
      <c r="C750" s="27" t="s">
        <v>20</v>
      </c>
      <c r="D750" s="27" t="s">
        <v>967</v>
      </c>
      <c r="E750" s="209" t="s">
        <v>672</v>
      </c>
      <c r="F750" s="209"/>
      <c r="G750" s="117" t="s">
        <v>673</v>
      </c>
      <c r="H750" s="118">
        <v>0.1525</v>
      </c>
      <c r="I750" s="119">
        <v>20.7</v>
      </c>
      <c r="J750" s="119">
        <v>3.15</v>
      </c>
      <c r="K750" s="95"/>
    </row>
    <row r="751" spans="1:11" x14ac:dyDescent="0.2">
      <c r="A751" s="28" t="s">
        <v>676</v>
      </c>
      <c r="B751" s="120" t="s">
        <v>1659</v>
      </c>
      <c r="C751" s="28" t="s">
        <v>20</v>
      </c>
      <c r="D751" s="28" t="s">
        <v>1660</v>
      </c>
      <c r="E751" s="206" t="s">
        <v>679</v>
      </c>
      <c r="F751" s="206"/>
      <c r="G751" s="121" t="s">
        <v>211</v>
      </c>
      <c r="H751" s="122">
        <v>2.1000000000000001E-2</v>
      </c>
      <c r="I751" s="123">
        <v>3.5</v>
      </c>
      <c r="J751" s="123">
        <v>7.0000000000000007E-2</v>
      </c>
      <c r="K751" s="95"/>
    </row>
    <row r="752" spans="1:11" ht="25.5" x14ac:dyDescent="0.2">
      <c r="A752" s="28" t="s">
        <v>676</v>
      </c>
      <c r="B752" s="120" t="s">
        <v>2248</v>
      </c>
      <c r="C752" s="28" t="s">
        <v>20</v>
      </c>
      <c r="D752" s="28" t="s">
        <v>2249</v>
      </c>
      <c r="E752" s="206" t="s">
        <v>679</v>
      </c>
      <c r="F752" s="206"/>
      <c r="G752" s="121" t="s">
        <v>211</v>
      </c>
      <c r="H752" s="122">
        <v>1</v>
      </c>
      <c r="I752" s="123">
        <v>34.700000000000003</v>
      </c>
      <c r="J752" s="123">
        <v>34.700000000000003</v>
      </c>
      <c r="K752" s="95"/>
    </row>
    <row r="753" spans="1:11" ht="25.5" x14ac:dyDescent="0.2">
      <c r="A753" s="29"/>
      <c r="B753" s="29"/>
      <c r="C753" s="29"/>
      <c r="D753" s="29"/>
      <c r="E753" s="29" t="s">
        <v>686</v>
      </c>
      <c r="F753" s="124">
        <v>1.4774909323661189</v>
      </c>
      <c r="G753" s="29" t="s">
        <v>687</v>
      </c>
      <c r="H753" s="124">
        <v>1.29</v>
      </c>
      <c r="I753" s="29" t="s">
        <v>688</v>
      </c>
      <c r="J753" s="124">
        <v>2.77</v>
      </c>
      <c r="K753" s="95"/>
    </row>
    <row r="754" spans="1:11" ht="15" thickBot="1" x14ac:dyDescent="0.25">
      <c r="A754" s="29"/>
      <c r="B754" s="29"/>
      <c r="C754" s="29"/>
      <c r="D754" s="29"/>
      <c r="E754" s="29" t="s">
        <v>689</v>
      </c>
      <c r="F754" s="124">
        <v>11.53</v>
      </c>
      <c r="G754" s="29"/>
      <c r="H754" s="207" t="s">
        <v>690</v>
      </c>
      <c r="I754" s="207"/>
      <c r="J754" s="124">
        <v>50.27</v>
      </c>
      <c r="K754" s="95"/>
    </row>
    <row r="755" spans="1:11" ht="15" thickTop="1" x14ac:dyDescent="0.2">
      <c r="A755" s="125"/>
      <c r="B755" s="125"/>
      <c r="C755" s="125"/>
      <c r="D755" s="125"/>
      <c r="E755" s="125"/>
      <c r="F755" s="125"/>
      <c r="G755" s="125"/>
      <c r="H755" s="125"/>
      <c r="I755" s="125"/>
      <c r="J755" s="125"/>
      <c r="K755" s="95"/>
    </row>
    <row r="756" spans="1:11" ht="15" x14ac:dyDescent="0.2">
      <c r="A756" s="98" t="s">
        <v>1924</v>
      </c>
      <c r="B756" s="99" t="s">
        <v>7</v>
      </c>
      <c r="C756" s="98" t="s">
        <v>8</v>
      </c>
      <c r="D756" s="98" t="s">
        <v>9</v>
      </c>
      <c r="E756" s="213" t="s">
        <v>663</v>
      </c>
      <c r="F756" s="213"/>
      <c r="G756" s="114" t="s">
        <v>10</v>
      </c>
      <c r="H756" s="99" t="s">
        <v>11</v>
      </c>
      <c r="I756" s="99" t="s">
        <v>12</v>
      </c>
      <c r="J756" s="99" t="s">
        <v>14</v>
      </c>
      <c r="K756" s="95"/>
    </row>
    <row r="757" spans="1:11" ht="38.25" x14ac:dyDescent="0.2">
      <c r="A757" s="101" t="s">
        <v>664</v>
      </c>
      <c r="B757" s="102" t="s">
        <v>290</v>
      </c>
      <c r="C757" s="101" t="s">
        <v>20</v>
      </c>
      <c r="D757" s="101" t="s">
        <v>291</v>
      </c>
      <c r="E757" s="208" t="s">
        <v>965</v>
      </c>
      <c r="F757" s="208"/>
      <c r="G757" s="103" t="s">
        <v>211</v>
      </c>
      <c r="H757" s="115">
        <v>1</v>
      </c>
      <c r="I757" s="104">
        <v>372.83</v>
      </c>
      <c r="J757" s="104">
        <v>372.83</v>
      </c>
      <c r="K757" s="95"/>
    </row>
    <row r="758" spans="1:11" ht="25.5" x14ac:dyDescent="0.2">
      <c r="A758" s="27" t="s">
        <v>666</v>
      </c>
      <c r="B758" s="116" t="s">
        <v>1098</v>
      </c>
      <c r="C758" s="27" t="s">
        <v>20</v>
      </c>
      <c r="D758" s="27" t="s">
        <v>1099</v>
      </c>
      <c r="E758" s="209" t="s">
        <v>965</v>
      </c>
      <c r="F758" s="209"/>
      <c r="G758" s="117" t="s">
        <v>211</v>
      </c>
      <c r="H758" s="118">
        <v>1</v>
      </c>
      <c r="I758" s="119">
        <v>11.39</v>
      </c>
      <c r="J758" s="119">
        <v>11.39</v>
      </c>
      <c r="K758" s="95"/>
    </row>
    <row r="759" spans="1:11" ht="25.5" x14ac:dyDescent="0.2">
      <c r="A759" s="27" t="s">
        <v>666</v>
      </c>
      <c r="B759" s="116" t="s">
        <v>1096</v>
      </c>
      <c r="C759" s="27" t="s">
        <v>20</v>
      </c>
      <c r="D759" s="27" t="s">
        <v>1097</v>
      </c>
      <c r="E759" s="209" t="s">
        <v>965</v>
      </c>
      <c r="F759" s="209"/>
      <c r="G759" s="117" t="s">
        <v>211</v>
      </c>
      <c r="H759" s="118">
        <v>1</v>
      </c>
      <c r="I759" s="119">
        <v>361.44</v>
      </c>
      <c r="J759" s="119">
        <v>361.44</v>
      </c>
      <c r="K759" s="95"/>
    </row>
    <row r="760" spans="1:11" ht="25.5" x14ac:dyDescent="0.2">
      <c r="A760" s="29"/>
      <c r="B760" s="29"/>
      <c r="C760" s="29"/>
      <c r="D760" s="29"/>
      <c r="E760" s="29" t="s">
        <v>686</v>
      </c>
      <c r="F760" s="124">
        <v>10.1557499</v>
      </c>
      <c r="G760" s="29" t="s">
        <v>687</v>
      </c>
      <c r="H760" s="124">
        <v>8.8800000000000008</v>
      </c>
      <c r="I760" s="29" t="s">
        <v>688</v>
      </c>
      <c r="J760" s="124">
        <v>19.04</v>
      </c>
      <c r="K760" s="95"/>
    </row>
    <row r="761" spans="1:11" ht="15" thickBot="1" x14ac:dyDescent="0.25">
      <c r="A761" s="29"/>
      <c r="B761" s="29"/>
      <c r="C761" s="29"/>
      <c r="D761" s="29"/>
      <c r="E761" s="29" t="s">
        <v>689</v>
      </c>
      <c r="F761" s="124">
        <v>111.02</v>
      </c>
      <c r="G761" s="29"/>
      <c r="H761" s="207" t="s">
        <v>690</v>
      </c>
      <c r="I761" s="207"/>
      <c r="J761" s="124">
        <v>483.85</v>
      </c>
      <c r="K761" s="95"/>
    </row>
    <row r="762" spans="1:11" ht="15" thickTop="1" x14ac:dyDescent="0.2">
      <c r="A762" s="125"/>
      <c r="B762" s="125"/>
      <c r="C762" s="125"/>
      <c r="D762" s="125"/>
      <c r="E762" s="125"/>
      <c r="F762" s="125"/>
      <c r="G762" s="125"/>
      <c r="H762" s="125"/>
      <c r="I762" s="125"/>
      <c r="J762" s="125"/>
      <c r="K762" s="95"/>
    </row>
    <row r="763" spans="1:11" ht="15" x14ac:dyDescent="0.2">
      <c r="A763" s="98" t="s">
        <v>1925</v>
      </c>
      <c r="B763" s="99" t="s">
        <v>7</v>
      </c>
      <c r="C763" s="98" t="s">
        <v>8</v>
      </c>
      <c r="D763" s="98" t="s">
        <v>9</v>
      </c>
      <c r="E763" s="213" t="s">
        <v>663</v>
      </c>
      <c r="F763" s="213"/>
      <c r="G763" s="114" t="s">
        <v>10</v>
      </c>
      <c r="H763" s="99" t="s">
        <v>11</v>
      </c>
      <c r="I763" s="99" t="s">
        <v>12</v>
      </c>
      <c r="J763" s="99" t="s">
        <v>14</v>
      </c>
      <c r="K763" s="95"/>
    </row>
    <row r="764" spans="1:11" ht="63.75" x14ac:dyDescent="0.2">
      <c r="A764" s="101" t="s">
        <v>664</v>
      </c>
      <c r="B764" s="102" t="s">
        <v>293</v>
      </c>
      <c r="C764" s="101" t="s">
        <v>20</v>
      </c>
      <c r="D764" s="101" t="s">
        <v>294</v>
      </c>
      <c r="E764" s="208" t="s">
        <v>965</v>
      </c>
      <c r="F764" s="208"/>
      <c r="G764" s="103" t="s">
        <v>211</v>
      </c>
      <c r="H764" s="115">
        <v>1</v>
      </c>
      <c r="I764" s="104">
        <v>478.17</v>
      </c>
      <c r="J764" s="104">
        <v>478.17</v>
      </c>
      <c r="K764" s="95"/>
    </row>
    <row r="765" spans="1:11" ht="25.5" x14ac:dyDescent="0.2">
      <c r="A765" s="27" t="s">
        <v>666</v>
      </c>
      <c r="B765" s="116" t="s">
        <v>1106</v>
      </c>
      <c r="C765" s="27" t="s">
        <v>20</v>
      </c>
      <c r="D765" s="27" t="s">
        <v>1107</v>
      </c>
      <c r="E765" s="209" t="s">
        <v>965</v>
      </c>
      <c r="F765" s="209"/>
      <c r="G765" s="117" t="s">
        <v>211</v>
      </c>
      <c r="H765" s="118">
        <v>1</v>
      </c>
      <c r="I765" s="119">
        <v>229.37</v>
      </c>
      <c r="J765" s="119">
        <v>229.37</v>
      </c>
      <c r="K765" s="95"/>
    </row>
    <row r="766" spans="1:11" ht="25.5" x14ac:dyDescent="0.2">
      <c r="A766" s="27" t="s">
        <v>666</v>
      </c>
      <c r="B766" s="116" t="s">
        <v>1102</v>
      </c>
      <c r="C766" s="27" t="s">
        <v>20</v>
      </c>
      <c r="D766" s="27" t="s">
        <v>1103</v>
      </c>
      <c r="E766" s="209" t="s">
        <v>965</v>
      </c>
      <c r="F766" s="209"/>
      <c r="G766" s="117" t="s">
        <v>211</v>
      </c>
      <c r="H766" s="118">
        <v>1</v>
      </c>
      <c r="I766" s="119">
        <v>52.46</v>
      </c>
      <c r="J766" s="119">
        <v>52.46</v>
      </c>
      <c r="K766" s="95"/>
    </row>
    <row r="767" spans="1:11" ht="38.25" x14ac:dyDescent="0.2">
      <c r="A767" s="27" t="s">
        <v>666</v>
      </c>
      <c r="B767" s="116" t="s">
        <v>1104</v>
      </c>
      <c r="C767" s="27" t="s">
        <v>20</v>
      </c>
      <c r="D767" s="27" t="s">
        <v>1105</v>
      </c>
      <c r="E767" s="209" t="s">
        <v>965</v>
      </c>
      <c r="F767" s="209"/>
      <c r="G767" s="117" t="s">
        <v>211</v>
      </c>
      <c r="H767" s="118">
        <v>1</v>
      </c>
      <c r="I767" s="119">
        <v>187.82</v>
      </c>
      <c r="J767" s="119">
        <v>187.82</v>
      </c>
      <c r="K767" s="95"/>
    </row>
    <row r="768" spans="1:11" ht="25.5" x14ac:dyDescent="0.2">
      <c r="A768" s="27" t="s">
        <v>666</v>
      </c>
      <c r="B768" s="116" t="s">
        <v>1100</v>
      </c>
      <c r="C768" s="27" t="s">
        <v>20</v>
      </c>
      <c r="D768" s="27" t="s">
        <v>1101</v>
      </c>
      <c r="E768" s="209" t="s">
        <v>965</v>
      </c>
      <c r="F768" s="209"/>
      <c r="G768" s="117" t="s">
        <v>211</v>
      </c>
      <c r="H768" s="118">
        <v>1</v>
      </c>
      <c r="I768" s="119">
        <v>8.52</v>
      </c>
      <c r="J768" s="119">
        <v>8.52</v>
      </c>
      <c r="K768" s="95"/>
    </row>
    <row r="769" spans="1:11" ht="25.5" x14ac:dyDescent="0.2">
      <c r="A769" s="29"/>
      <c r="B769" s="29"/>
      <c r="C769" s="29"/>
      <c r="D769" s="29"/>
      <c r="E769" s="29" t="s">
        <v>686</v>
      </c>
      <c r="F769" s="124">
        <v>34.851717499999999</v>
      </c>
      <c r="G769" s="29" t="s">
        <v>687</v>
      </c>
      <c r="H769" s="124">
        <v>30.49</v>
      </c>
      <c r="I769" s="29" t="s">
        <v>688</v>
      </c>
      <c r="J769" s="124">
        <v>65.34</v>
      </c>
      <c r="K769" s="95"/>
    </row>
    <row r="770" spans="1:11" ht="15" thickBot="1" x14ac:dyDescent="0.25">
      <c r="A770" s="29"/>
      <c r="B770" s="29"/>
      <c r="C770" s="29"/>
      <c r="D770" s="29"/>
      <c r="E770" s="29" t="s">
        <v>689</v>
      </c>
      <c r="F770" s="124">
        <v>142.38999999999999</v>
      </c>
      <c r="G770" s="29"/>
      <c r="H770" s="207" t="s">
        <v>690</v>
      </c>
      <c r="I770" s="207"/>
      <c r="J770" s="124">
        <v>620.55999999999995</v>
      </c>
      <c r="K770" s="95"/>
    </row>
    <row r="771" spans="1:11" ht="15" thickTop="1" x14ac:dyDescent="0.2">
      <c r="A771" s="125"/>
      <c r="B771" s="125"/>
      <c r="C771" s="125"/>
      <c r="D771" s="125"/>
      <c r="E771" s="125"/>
      <c r="F771" s="125"/>
      <c r="G771" s="125"/>
      <c r="H771" s="125"/>
      <c r="I771" s="125"/>
      <c r="J771" s="125"/>
      <c r="K771" s="95"/>
    </row>
    <row r="772" spans="1:11" ht="15" x14ac:dyDescent="0.2">
      <c r="A772" s="98" t="s">
        <v>1928</v>
      </c>
      <c r="B772" s="99" t="s">
        <v>7</v>
      </c>
      <c r="C772" s="98" t="s">
        <v>8</v>
      </c>
      <c r="D772" s="98" t="s">
        <v>9</v>
      </c>
      <c r="E772" s="213" t="s">
        <v>663</v>
      </c>
      <c r="F772" s="213"/>
      <c r="G772" s="114" t="s">
        <v>10</v>
      </c>
      <c r="H772" s="99" t="s">
        <v>11</v>
      </c>
      <c r="I772" s="99" t="s">
        <v>12</v>
      </c>
      <c r="J772" s="99" t="s">
        <v>14</v>
      </c>
      <c r="K772" s="95"/>
    </row>
    <row r="773" spans="1:11" x14ac:dyDescent="0.2">
      <c r="A773" s="101" t="s">
        <v>664</v>
      </c>
      <c r="B773" s="102" t="s">
        <v>1929</v>
      </c>
      <c r="C773" s="101" t="s">
        <v>1930</v>
      </c>
      <c r="D773" s="101" t="s">
        <v>1931</v>
      </c>
      <c r="E773" s="208">
        <v>16.05</v>
      </c>
      <c r="F773" s="208"/>
      <c r="G773" s="103" t="s">
        <v>92</v>
      </c>
      <c r="H773" s="115">
        <v>1</v>
      </c>
      <c r="I773" s="104">
        <v>140.24</v>
      </c>
      <c r="J773" s="104">
        <v>140.24</v>
      </c>
      <c r="K773" s="95"/>
    </row>
    <row r="774" spans="1:11" x14ac:dyDescent="0.2">
      <c r="A774" s="28" t="s">
        <v>676</v>
      </c>
      <c r="B774" s="120" t="s">
        <v>2250</v>
      </c>
      <c r="C774" s="28" t="s">
        <v>1930</v>
      </c>
      <c r="D774" s="28" t="s">
        <v>2251</v>
      </c>
      <c r="E774" s="206" t="s">
        <v>735</v>
      </c>
      <c r="F774" s="206"/>
      <c r="G774" s="121" t="s">
        <v>673</v>
      </c>
      <c r="H774" s="122">
        <v>1.452</v>
      </c>
      <c r="I774" s="123">
        <v>16.760000000000002</v>
      </c>
      <c r="J774" s="123">
        <v>24.33</v>
      </c>
      <c r="K774" s="95"/>
    </row>
    <row r="775" spans="1:11" x14ac:dyDescent="0.2">
      <c r="A775" s="28" t="s">
        <v>676</v>
      </c>
      <c r="B775" s="120" t="s">
        <v>2252</v>
      </c>
      <c r="C775" s="28" t="s">
        <v>1930</v>
      </c>
      <c r="D775" s="28" t="s">
        <v>1562</v>
      </c>
      <c r="E775" s="206" t="s">
        <v>735</v>
      </c>
      <c r="F775" s="206"/>
      <c r="G775" s="121" t="s">
        <v>673</v>
      </c>
      <c r="H775" s="122">
        <v>1.452</v>
      </c>
      <c r="I775" s="123">
        <v>20.39</v>
      </c>
      <c r="J775" s="123">
        <v>29.6</v>
      </c>
      <c r="K775" s="95"/>
    </row>
    <row r="776" spans="1:11" x14ac:dyDescent="0.2">
      <c r="A776" s="28" t="s">
        <v>676</v>
      </c>
      <c r="B776" s="120" t="s">
        <v>2253</v>
      </c>
      <c r="C776" s="28" t="s">
        <v>1930</v>
      </c>
      <c r="D776" s="28" t="s">
        <v>754</v>
      </c>
      <c r="E776" s="206" t="s">
        <v>735</v>
      </c>
      <c r="F776" s="206"/>
      <c r="G776" s="121" t="s">
        <v>673</v>
      </c>
      <c r="H776" s="122">
        <v>0.33</v>
      </c>
      <c r="I776" s="123">
        <v>20.63</v>
      </c>
      <c r="J776" s="123">
        <v>6.8</v>
      </c>
      <c r="K776" s="95"/>
    </row>
    <row r="777" spans="1:11" x14ac:dyDescent="0.2">
      <c r="A777" s="28" t="s">
        <v>676</v>
      </c>
      <c r="B777" s="120" t="s">
        <v>2254</v>
      </c>
      <c r="C777" s="28" t="s">
        <v>1930</v>
      </c>
      <c r="D777" s="28" t="s">
        <v>1648</v>
      </c>
      <c r="E777" s="206" t="s">
        <v>735</v>
      </c>
      <c r="F777" s="206"/>
      <c r="G777" s="121" t="s">
        <v>673</v>
      </c>
      <c r="H777" s="122">
        <v>1.675</v>
      </c>
      <c r="I777" s="123">
        <v>16.760000000000002</v>
      </c>
      <c r="J777" s="123">
        <v>28.07</v>
      </c>
      <c r="K777" s="95"/>
    </row>
    <row r="778" spans="1:11" x14ac:dyDescent="0.2">
      <c r="A778" s="28" t="s">
        <v>676</v>
      </c>
      <c r="B778" s="120" t="s">
        <v>2255</v>
      </c>
      <c r="C778" s="28" t="s">
        <v>1930</v>
      </c>
      <c r="D778" s="28" t="s">
        <v>2256</v>
      </c>
      <c r="E778" s="206" t="s">
        <v>679</v>
      </c>
      <c r="F778" s="206"/>
      <c r="G778" s="121" t="s">
        <v>92</v>
      </c>
      <c r="H778" s="122">
        <v>2.64</v>
      </c>
      <c r="I778" s="123">
        <v>3.23</v>
      </c>
      <c r="J778" s="123">
        <v>8.52</v>
      </c>
      <c r="K778" s="95"/>
    </row>
    <row r="779" spans="1:11" x14ac:dyDescent="0.2">
      <c r="A779" s="28" t="s">
        <v>676</v>
      </c>
      <c r="B779" s="120" t="s">
        <v>2257</v>
      </c>
      <c r="C779" s="28" t="s">
        <v>1930</v>
      </c>
      <c r="D779" s="28" t="s">
        <v>2258</v>
      </c>
      <c r="E779" s="206" t="s">
        <v>679</v>
      </c>
      <c r="F779" s="206"/>
      <c r="G779" s="121" t="s">
        <v>22</v>
      </c>
      <c r="H779" s="122">
        <v>0.66</v>
      </c>
      <c r="I779" s="123">
        <v>31.84</v>
      </c>
      <c r="J779" s="123">
        <v>21.01</v>
      </c>
      <c r="K779" s="95"/>
    </row>
    <row r="780" spans="1:11" x14ac:dyDescent="0.2">
      <c r="A780" s="28" t="s">
        <v>676</v>
      </c>
      <c r="B780" s="120" t="s">
        <v>2259</v>
      </c>
      <c r="C780" s="28" t="s">
        <v>1930</v>
      </c>
      <c r="D780" s="28" t="s">
        <v>2260</v>
      </c>
      <c r="E780" s="206" t="s">
        <v>679</v>
      </c>
      <c r="F780" s="206"/>
      <c r="G780" s="121" t="s">
        <v>47</v>
      </c>
      <c r="H780" s="122">
        <v>5.5E-2</v>
      </c>
      <c r="I780" s="123">
        <v>316.87</v>
      </c>
      <c r="J780" s="123">
        <v>17.420000000000002</v>
      </c>
      <c r="K780" s="95"/>
    </row>
    <row r="781" spans="1:11" x14ac:dyDescent="0.2">
      <c r="A781" s="28" t="s">
        <v>676</v>
      </c>
      <c r="B781" s="120" t="s">
        <v>2261</v>
      </c>
      <c r="C781" s="28" t="s">
        <v>1930</v>
      </c>
      <c r="D781" s="28" t="s">
        <v>2262</v>
      </c>
      <c r="E781" s="206" t="s">
        <v>679</v>
      </c>
      <c r="F781" s="206"/>
      <c r="G781" s="121" t="s">
        <v>107</v>
      </c>
      <c r="H781" s="122">
        <v>0.26400000000000001</v>
      </c>
      <c r="I781" s="123">
        <v>17.03</v>
      </c>
      <c r="J781" s="123">
        <v>4.49</v>
      </c>
      <c r="K781" s="95"/>
    </row>
    <row r="782" spans="1:11" ht="25.5" x14ac:dyDescent="0.2">
      <c r="A782" s="29"/>
      <c r="B782" s="29"/>
      <c r="C782" s="29"/>
      <c r="D782" s="29"/>
      <c r="E782" s="29" t="s">
        <v>686</v>
      </c>
      <c r="F782" s="124">
        <v>47.365052300000002</v>
      </c>
      <c r="G782" s="29" t="s">
        <v>687</v>
      </c>
      <c r="H782" s="124">
        <v>41.43</v>
      </c>
      <c r="I782" s="29" t="s">
        <v>688</v>
      </c>
      <c r="J782" s="124">
        <v>88.8</v>
      </c>
      <c r="K782" s="95"/>
    </row>
    <row r="783" spans="1:11" ht="15" thickBot="1" x14ac:dyDescent="0.25">
      <c r="A783" s="29"/>
      <c r="B783" s="29"/>
      <c r="C783" s="29"/>
      <c r="D783" s="29"/>
      <c r="E783" s="29" t="s">
        <v>689</v>
      </c>
      <c r="F783" s="124">
        <v>41.76</v>
      </c>
      <c r="G783" s="29"/>
      <c r="H783" s="207" t="s">
        <v>690</v>
      </c>
      <c r="I783" s="207"/>
      <c r="J783" s="124">
        <v>182</v>
      </c>
      <c r="K783" s="95"/>
    </row>
    <row r="784" spans="1:11" ht="15" thickTop="1" x14ac:dyDescent="0.2">
      <c r="A784" s="125"/>
      <c r="B784" s="125"/>
      <c r="C784" s="125"/>
      <c r="D784" s="125"/>
      <c r="E784" s="125"/>
      <c r="F784" s="125"/>
      <c r="G784" s="125"/>
      <c r="H784" s="125"/>
      <c r="I784" s="125"/>
      <c r="J784" s="125"/>
      <c r="K784" s="95"/>
    </row>
    <row r="785" spans="1:11" ht="15" x14ac:dyDescent="0.2">
      <c r="A785" s="98" t="s">
        <v>1932</v>
      </c>
      <c r="B785" s="99" t="s">
        <v>7</v>
      </c>
      <c r="C785" s="98" t="s">
        <v>8</v>
      </c>
      <c r="D785" s="98" t="s">
        <v>9</v>
      </c>
      <c r="E785" s="213" t="s">
        <v>663</v>
      </c>
      <c r="F785" s="213"/>
      <c r="G785" s="114" t="s">
        <v>10</v>
      </c>
      <c r="H785" s="99" t="s">
        <v>11</v>
      </c>
      <c r="I785" s="99" t="s">
        <v>12</v>
      </c>
      <c r="J785" s="99" t="s">
        <v>14</v>
      </c>
      <c r="K785" s="95"/>
    </row>
    <row r="786" spans="1:11" x14ac:dyDescent="0.2">
      <c r="A786" s="101" t="s">
        <v>664</v>
      </c>
      <c r="B786" s="102" t="s">
        <v>1933</v>
      </c>
      <c r="C786" s="101" t="s">
        <v>1930</v>
      </c>
      <c r="D786" s="101" t="s">
        <v>1934</v>
      </c>
      <c r="E786" s="208">
        <v>16.05</v>
      </c>
      <c r="F786" s="208"/>
      <c r="G786" s="103" t="s">
        <v>92</v>
      </c>
      <c r="H786" s="115">
        <v>1</v>
      </c>
      <c r="I786" s="104">
        <v>79.790000000000006</v>
      </c>
      <c r="J786" s="104">
        <v>79.790000000000006</v>
      </c>
      <c r="K786" s="95"/>
    </row>
    <row r="787" spans="1:11" x14ac:dyDescent="0.2">
      <c r="A787" s="28" t="s">
        <v>676</v>
      </c>
      <c r="B787" s="120" t="s">
        <v>2254</v>
      </c>
      <c r="C787" s="28" t="s">
        <v>1930</v>
      </c>
      <c r="D787" s="28" t="s">
        <v>1648</v>
      </c>
      <c r="E787" s="206" t="s">
        <v>735</v>
      </c>
      <c r="F787" s="206"/>
      <c r="G787" s="121" t="s">
        <v>673</v>
      </c>
      <c r="H787" s="122">
        <v>0.5</v>
      </c>
      <c r="I787" s="123">
        <v>16.760000000000002</v>
      </c>
      <c r="J787" s="123">
        <v>8.3800000000000008</v>
      </c>
      <c r="K787" s="95"/>
    </row>
    <row r="788" spans="1:11" x14ac:dyDescent="0.2">
      <c r="A788" s="28" t="s">
        <v>676</v>
      </c>
      <c r="B788" s="120" t="s">
        <v>2253</v>
      </c>
      <c r="C788" s="28" t="s">
        <v>1930</v>
      </c>
      <c r="D788" s="28" t="s">
        <v>754</v>
      </c>
      <c r="E788" s="206" t="s">
        <v>735</v>
      </c>
      <c r="F788" s="206"/>
      <c r="G788" s="121" t="s">
        <v>673</v>
      </c>
      <c r="H788" s="122">
        <v>0.25</v>
      </c>
      <c r="I788" s="123">
        <v>20.63</v>
      </c>
      <c r="J788" s="123">
        <v>5.15</v>
      </c>
      <c r="K788" s="95"/>
    </row>
    <row r="789" spans="1:11" x14ac:dyDescent="0.2">
      <c r="A789" s="28" t="s">
        <v>676</v>
      </c>
      <c r="B789" s="120" t="s">
        <v>2263</v>
      </c>
      <c r="C789" s="28" t="s">
        <v>1930</v>
      </c>
      <c r="D789" s="28" t="s">
        <v>2264</v>
      </c>
      <c r="E789" s="206" t="s">
        <v>679</v>
      </c>
      <c r="F789" s="206"/>
      <c r="G789" s="121" t="s">
        <v>211</v>
      </c>
      <c r="H789" s="122">
        <v>1.7</v>
      </c>
      <c r="I789" s="123">
        <v>38.979999999999997</v>
      </c>
      <c r="J789" s="123">
        <v>66.260000000000005</v>
      </c>
      <c r="K789" s="95"/>
    </row>
    <row r="790" spans="1:11" ht="25.5" x14ac:dyDescent="0.2">
      <c r="A790" s="29"/>
      <c r="B790" s="29"/>
      <c r="C790" s="29"/>
      <c r="D790" s="29"/>
      <c r="E790" s="29" t="s">
        <v>686</v>
      </c>
      <c r="F790" s="124">
        <v>7.2167697999999998</v>
      </c>
      <c r="G790" s="29" t="s">
        <v>687</v>
      </c>
      <c r="H790" s="124">
        <v>6.31</v>
      </c>
      <c r="I790" s="29" t="s">
        <v>688</v>
      </c>
      <c r="J790" s="124">
        <v>13.530000000000001</v>
      </c>
      <c r="K790" s="95"/>
    </row>
    <row r="791" spans="1:11" ht="15" thickBot="1" x14ac:dyDescent="0.25">
      <c r="A791" s="29"/>
      <c r="B791" s="29"/>
      <c r="C791" s="29"/>
      <c r="D791" s="29"/>
      <c r="E791" s="29" t="s">
        <v>689</v>
      </c>
      <c r="F791" s="124">
        <v>23.76</v>
      </c>
      <c r="G791" s="29"/>
      <c r="H791" s="207" t="s">
        <v>690</v>
      </c>
      <c r="I791" s="207"/>
      <c r="J791" s="124">
        <v>103.55</v>
      </c>
      <c r="K791" s="95"/>
    </row>
    <row r="792" spans="1:11" ht="15" thickTop="1" x14ac:dyDescent="0.2">
      <c r="A792" s="125"/>
      <c r="B792" s="125"/>
      <c r="C792" s="125"/>
      <c r="D792" s="125"/>
      <c r="E792" s="125"/>
      <c r="F792" s="125"/>
      <c r="G792" s="125"/>
      <c r="H792" s="125"/>
      <c r="I792" s="125"/>
      <c r="J792" s="125"/>
      <c r="K792" s="95"/>
    </row>
    <row r="793" spans="1:11" ht="15" x14ac:dyDescent="0.2">
      <c r="A793" s="98" t="s">
        <v>1935</v>
      </c>
      <c r="B793" s="99" t="s">
        <v>7</v>
      </c>
      <c r="C793" s="98" t="s">
        <v>8</v>
      </c>
      <c r="D793" s="98" t="s">
        <v>9</v>
      </c>
      <c r="E793" s="213" t="s">
        <v>663</v>
      </c>
      <c r="F793" s="213"/>
      <c r="G793" s="114" t="s">
        <v>10</v>
      </c>
      <c r="H793" s="99" t="s">
        <v>11</v>
      </c>
      <c r="I793" s="99" t="s">
        <v>12</v>
      </c>
      <c r="J793" s="99" t="s">
        <v>14</v>
      </c>
      <c r="K793" s="95"/>
    </row>
    <row r="794" spans="1:11" ht="25.5" x14ac:dyDescent="0.2">
      <c r="A794" s="101" t="s">
        <v>664</v>
      </c>
      <c r="B794" s="102" t="s">
        <v>1936</v>
      </c>
      <c r="C794" s="101" t="s">
        <v>20</v>
      </c>
      <c r="D794" s="101" t="s">
        <v>1937</v>
      </c>
      <c r="E794" s="208" t="s">
        <v>2265</v>
      </c>
      <c r="F794" s="208"/>
      <c r="G794" s="103" t="s">
        <v>92</v>
      </c>
      <c r="H794" s="115">
        <v>1</v>
      </c>
      <c r="I794" s="104">
        <v>33.47</v>
      </c>
      <c r="J794" s="104">
        <v>33.47</v>
      </c>
      <c r="K794" s="95"/>
    </row>
    <row r="795" spans="1:11" ht="25.5" x14ac:dyDescent="0.2">
      <c r="A795" s="27" t="s">
        <v>666</v>
      </c>
      <c r="B795" s="116" t="s">
        <v>955</v>
      </c>
      <c r="C795" s="27" t="s">
        <v>20</v>
      </c>
      <c r="D795" s="27" t="s">
        <v>956</v>
      </c>
      <c r="E795" s="209" t="s">
        <v>672</v>
      </c>
      <c r="F795" s="209"/>
      <c r="G795" s="117" t="s">
        <v>47</v>
      </c>
      <c r="H795" s="118">
        <v>2E-3</v>
      </c>
      <c r="I795" s="119">
        <v>631.35</v>
      </c>
      <c r="J795" s="119">
        <v>1.26</v>
      </c>
      <c r="K795" s="95"/>
    </row>
    <row r="796" spans="1:11" ht="25.5" x14ac:dyDescent="0.2">
      <c r="A796" s="27" t="s">
        <v>666</v>
      </c>
      <c r="B796" s="116" t="s">
        <v>740</v>
      </c>
      <c r="C796" s="27" t="s">
        <v>20</v>
      </c>
      <c r="D796" s="27" t="s">
        <v>741</v>
      </c>
      <c r="E796" s="209" t="s">
        <v>672</v>
      </c>
      <c r="F796" s="209"/>
      <c r="G796" s="117" t="s">
        <v>673</v>
      </c>
      <c r="H796" s="118">
        <v>0.28120000000000001</v>
      </c>
      <c r="I796" s="119">
        <v>21.31</v>
      </c>
      <c r="J796" s="119">
        <v>5.99</v>
      </c>
      <c r="K796" s="95"/>
    </row>
    <row r="797" spans="1:11" ht="25.5" x14ac:dyDescent="0.2">
      <c r="A797" s="27" t="s">
        <v>666</v>
      </c>
      <c r="B797" s="116" t="s">
        <v>674</v>
      </c>
      <c r="C797" s="27" t="s">
        <v>20</v>
      </c>
      <c r="D797" s="27" t="s">
        <v>675</v>
      </c>
      <c r="E797" s="209" t="s">
        <v>672</v>
      </c>
      <c r="F797" s="209"/>
      <c r="G797" s="117" t="s">
        <v>673</v>
      </c>
      <c r="H797" s="118">
        <v>0.28120000000000001</v>
      </c>
      <c r="I797" s="119">
        <v>17.09</v>
      </c>
      <c r="J797" s="119">
        <v>4.8</v>
      </c>
      <c r="K797" s="95"/>
    </row>
    <row r="798" spans="1:11" ht="25.5" x14ac:dyDescent="0.2">
      <c r="A798" s="28" t="s">
        <v>676</v>
      </c>
      <c r="B798" s="120" t="s">
        <v>2266</v>
      </c>
      <c r="C798" s="28" t="s">
        <v>20</v>
      </c>
      <c r="D798" s="28" t="s">
        <v>2267</v>
      </c>
      <c r="E798" s="206" t="s">
        <v>679</v>
      </c>
      <c r="F798" s="206"/>
      <c r="G798" s="121" t="s">
        <v>92</v>
      </c>
      <c r="H798" s="122">
        <v>1.03</v>
      </c>
      <c r="I798" s="123">
        <v>20.8</v>
      </c>
      <c r="J798" s="123">
        <v>21.42</v>
      </c>
      <c r="K798" s="95"/>
    </row>
    <row r="799" spans="1:11" ht="25.5" x14ac:dyDescent="0.2">
      <c r="A799" s="29"/>
      <c r="B799" s="29"/>
      <c r="C799" s="29"/>
      <c r="D799" s="29"/>
      <c r="E799" s="29" t="s">
        <v>686</v>
      </c>
      <c r="F799" s="124">
        <v>3.9364198847877105</v>
      </c>
      <c r="G799" s="29" t="s">
        <v>687</v>
      </c>
      <c r="H799" s="124">
        <v>3.44</v>
      </c>
      <c r="I799" s="29" t="s">
        <v>688</v>
      </c>
      <c r="J799" s="124">
        <v>7.38</v>
      </c>
      <c r="K799" s="95"/>
    </row>
    <row r="800" spans="1:11" ht="15" thickBot="1" x14ac:dyDescent="0.25">
      <c r="A800" s="29"/>
      <c r="B800" s="29"/>
      <c r="C800" s="29"/>
      <c r="D800" s="29"/>
      <c r="E800" s="29" t="s">
        <v>689</v>
      </c>
      <c r="F800" s="124">
        <v>9.9600000000000009</v>
      </c>
      <c r="G800" s="29"/>
      <c r="H800" s="207" t="s">
        <v>690</v>
      </c>
      <c r="I800" s="207"/>
      <c r="J800" s="124">
        <v>43.43</v>
      </c>
      <c r="K800" s="95"/>
    </row>
    <row r="801" spans="1:11" ht="15" thickTop="1" x14ac:dyDescent="0.2">
      <c r="A801" s="125"/>
      <c r="B801" s="125"/>
      <c r="C801" s="125"/>
      <c r="D801" s="125"/>
      <c r="E801" s="125"/>
      <c r="F801" s="125"/>
      <c r="G801" s="125"/>
      <c r="H801" s="125"/>
      <c r="I801" s="125"/>
      <c r="J801" s="125"/>
      <c r="K801" s="95"/>
    </row>
    <row r="802" spans="1:11" ht="15" x14ac:dyDescent="0.2">
      <c r="A802" s="98" t="s">
        <v>1939</v>
      </c>
      <c r="B802" s="99" t="s">
        <v>7</v>
      </c>
      <c r="C802" s="98" t="s">
        <v>8</v>
      </c>
      <c r="D802" s="98" t="s">
        <v>9</v>
      </c>
      <c r="E802" s="213" t="s">
        <v>663</v>
      </c>
      <c r="F802" s="213"/>
      <c r="G802" s="114" t="s">
        <v>10</v>
      </c>
      <c r="H802" s="99" t="s">
        <v>11</v>
      </c>
      <c r="I802" s="99" t="s">
        <v>12</v>
      </c>
      <c r="J802" s="99" t="s">
        <v>14</v>
      </c>
      <c r="K802" s="95"/>
    </row>
    <row r="803" spans="1:11" x14ac:dyDescent="0.2">
      <c r="A803" s="101" t="s">
        <v>664</v>
      </c>
      <c r="B803" s="102" t="s">
        <v>1940</v>
      </c>
      <c r="C803" s="101" t="s">
        <v>20</v>
      </c>
      <c r="D803" s="101" t="s">
        <v>1941</v>
      </c>
      <c r="E803" s="208" t="s">
        <v>954</v>
      </c>
      <c r="F803" s="208"/>
      <c r="G803" s="103" t="s">
        <v>22</v>
      </c>
      <c r="H803" s="115">
        <v>1</v>
      </c>
      <c r="I803" s="104">
        <v>296.45999999999998</v>
      </c>
      <c r="J803" s="104">
        <v>296.45999999999998</v>
      </c>
      <c r="K803" s="95"/>
    </row>
    <row r="804" spans="1:11" ht="25.5" x14ac:dyDescent="0.2">
      <c r="A804" s="27" t="s">
        <v>666</v>
      </c>
      <c r="B804" s="116" t="s">
        <v>1416</v>
      </c>
      <c r="C804" s="27" t="s">
        <v>20</v>
      </c>
      <c r="D804" s="27" t="s">
        <v>1417</v>
      </c>
      <c r="E804" s="209" t="s">
        <v>672</v>
      </c>
      <c r="F804" s="209"/>
      <c r="G804" s="117" t="s">
        <v>673</v>
      </c>
      <c r="H804" s="118">
        <v>1</v>
      </c>
      <c r="I804" s="119">
        <v>21.34</v>
      </c>
      <c r="J804" s="119">
        <v>21.34</v>
      </c>
      <c r="K804" s="95"/>
    </row>
    <row r="805" spans="1:11" ht="25.5" x14ac:dyDescent="0.2">
      <c r="A805" s="27" t="s">
        <v>666</v>
      </c>
      <c r="B805" s="116" t="s">
        <v>674</v>
      </c>
      <c r="C805" s="27" t="s">
        <v>20</v>
      </c>
      <c r="D805" s="27" t="s">
        <v>675</v>
      </c>
      <c r="E805" s="209" t="s">
        <v>672</v>
      </c>
      <c r="F805" s="209"/>
      <c r="G805" s="117" t="s">
        <v>673</v>
      </c>
      <c r="H805" s="118">
        <v>0.2</v>
      </c>
      <c r="I805" s="119">
        <v>17.09</v>
      </c>
      <c r="J805" s="119">
        <v>3.41</v>
      </c>
      <c r="K805" s="95"/>
    </row>
    <row r="806" spans="1:11" x14ac:dyDescent="0.2">
      <c r="A806" s="28" t="s">
        <v>676</v>
      </c>
      <c r="B806" s="120" t="s">
        <v>2268</v>
      </c>
      <c r="C806" s="28" t="s">
        <v>20</v>
      </c>
      <c r="D806" s="28" t="s">
        <v>2269</v>
      </c>
      <c r="E806" s="206" t="s">
        <v>679</v>
      </c>
      <c r="F806" s="206"/>
      <c r="G806" s="121" t="s">
        <v>107</v>
      </c>
      <c r="H806" s="122">
        <v>2</v>
      </c>
      <c r="I806" s="123">
        <v>11.19</v>
      </c>
      <c r="J806" s="123">
        <v>22.38</v>
      </c>
      <c r="K806" s="95"/>
    </row>
    <row r="807" spans="1:11" x14ac:dyDescent="0.2">
      <c r="A807" s="28" t="s">
        <v>676</v>
      </c>
      <c r="B807" s="120" t="s">
        <v>2270</v>
      </c>
      <c r="C807" s="28" t="s">
        <v>20</v>
      </c>
      <c r="D807" s="28" t="s">
        <v>2271</v>
      </c>
      <c r="E807" s="206" t="s">
        <v>679</v>
      </c>
      <c r="F807" s="206"/>
      <c r="G807" s="121" t="s">
        <v>22</v>
      </c>
      <c r="H807" s="122">
        <v>1</v>
      </c>
      <c r="I807" s="123">
        <v>249.33</v>
      </c>
      <c r="J807" s="123">
        <v>249.33</v>
      </c>
      <c r="K807" s="95"/>
    </row>
    <row r="808" spans="1:11" ht="25.5" x14ac:dyDescent="0.2">
      <c r="A808" s="29"/>
      <c r="B808" s="29"/>
      <c r="C808" s="29"/>
      <c r="D808" s="29"/>
      <c r="E808" s="29" t="s">
        <v>686</v>
      </c>
      <c r="F808" s="124">
        <v>9.0943033923618515</v>
      </c>
      <c r="G808" s="29" t="s">
        <v>687</v>
      </c>
      <c r="H808" s="124">
        <v>7.96</v>
      </c>
      <c r="I808" s="29" t="s">
        <v>688</v>
      </c>
      <c r="J808" s="124">
        <v>17.05</v>
      </c>
      <c r="K808" s="95"/>
    </row>
    <row r="809" spans="1:11" ht="15" thickBot="1" x14ac:dyDescent="0.25">
      <c r="A809" s="29"/>
      <c r="B809" s="29"/>
      <c r="C809" s="29"/>
      <c r="D809" s="29"/>
      <c r="E809" s="29" t="s">
        <v>689</v>
      </c>
      <c r="F809" s="124">
        <v>88.28</v>
      </c>
      <c r="G809" s="29"/>
      <c r="H809" s="207" t="s">
        <v>690</v>
      </c>
      <c r="I809" s="207"/>
      <c r="J809" s="124">
        <v>384.74</v>
      </c>
      <c r="K809" s="95"/>
    </row>
    <row r="810" spans="1:11" ht="15" thickTop="1" x14ac:dyDescent="0.2">
      <c r="A810" s="125"/>
      <c r="B810" s="125"/>
      <c r="C810" s="125"/>
      <c r="D810" s="125"/>
      <c r="E810" s="125"/>
      <c r="F810" s="125"/>
      <c r="G810" s="125"/>
      <c r="H810" s="125"/>
      <c r="I810" s="125"/>
      <c r="J810" s="125"/>
      <c r="K810" s="95"/>
    </row>
    <row r="811" spans="1:11" ht="15" x14ac:dyDescent="0.2">
      <c r="A811" s="98" t="s">
        <v>1942</v>
      </c>
      <c r="B811" s="99" t="s">
        <v>7</v>
      </c>
      <c r="C811" s="98" t="s">
        <v>8</v>
      </c>
      <c r="D811" s="98" t="s">
        <v>9</v>
      </c>
      <c r="E811" s="213" t="s">
        <v>663</v>
      </c>
      <c r="F811" s="213"/>
      <c r="G811" s="114" t="s">
        <v>10</v>
      </c>
      <c r="H811" s="99" t="s">
        <v>11</v>
      </c>
      <c r="I811" s="99" t="s">
        <v>12</v>
      </c>
      <c r="J811" s="99" t="s">
        <v>14</v>
      </c>
      <c r="K811" s="95"/>
    </row>
    <row r="812" spans="1:11" ht="25.5" x14ac:dyDescent="0.2">
      <c r="A812" s="101" t="s">
        <v>664</v>
      </c>
      <c r="B812" s="102" t="s">
        <v>1943</v>
      </c>
      <c r="C812" s="101" t="s">
        <v>20</v>
      </c>
      <c r="D812" s="101" t="s">
        <v>1944</v>
      </c>
      <c r="E812" s="208" t="s">
        <v>954</v>
      </c>
      <c r="F812" s="208"/>
      <c r="G812" s="103" t="s">
        <v>22</v>
      </c>
      <c r="H812" s="115">
        <v>1</v>
      </c>
      <c r="I812" s="104">
        <v>473.29</v>
      </c>
      <c r="J812" s="104">
        <v>473.29</v>
      </c>
      <c r="K812" s="95"/>
    </row>
    <row r="813" spans="1:11" ht="25.5" x14ac:dyDescent="0.2">
      <c r="A813" s="27" t="s">
        <v>666</v>
      </c>
      <c r="B813" s="116" t="s">
        <v>1416</v>
      </c>
      <c r="C813" s="27" t="s">
        <v>20</v>
      </c>
      <c r="D813" s="27" t="s">
        <v>1417</v>
      </c>
      <c r="E813" s="209" t="s">
        <v>672</v>
      </c>
      <c r="F813" s="209"/>
      <c r="G813" s="117" t="s">
        <v>673</v>
      </c>
      <c r="H813" s="118">
        <v>1.4179999999999999</v>
      </c>
      <c r="I813" s="119">
        <v>21.34</v>
      </c>
      <c r="J813" s="119">
        <v>30.26</v>
      </c>
      <c r="K813" s="95"/>
    </row>
    <row r="814" spans="1:11" ht="25.5" x14ac:dyDescent="0.2">
      <c r="A814" s="27" t="s">
        <v>666</v>
      </c>
      <c r="B814" s="116" t="s">
        <v>674</v>
      </c>
      <c r="C814" s="27" t="s">
        <v>20</v>
      </c>
      <c r="D814" s="27" t="s">
        <v>675</v>
      </c>
      <c r="E814" s="209" t="s">
        <v>672</v>
      </c>
      <c r="F814" s="209"/>
      <c r="G814" s="117" t="s">
        <v>673</v>
      </c>
      <c r="H814" s="118">
        <v>1.3779999999999999</v>
      </c>
      <c r="I814" s="119">
        <v>17.09</v>
      </c>
      <c r="J814" s="119">
        <v>23.55</v>
      </c>
      <c r="K814" s="95"/>
    </row>
    <row r="815" spans="1:11" ht="38.25" x14ac:dyDescent="0.2">
      <c r="A815" s="28" t="s">
        <v>676</v>
      </c>
      <c r="B815" s="120" t="s">
        <v>1301</v>
      </c>
      <c r="C815" s="28" t="s">
        <v>20</v>
      </c>
      <c r="D815" s="28" t="s">
        <v>1302</v>
      </c>
      <c r="E815" s="206" t="s">
        <v>679</v>
      </c>
      <c r="F815" s="206"/>
      <c r="G815" s="121" t="s">
        <v>211</v>
      </c>
      <c r="H815" s="122">
        <v>1.7050000000000001</v>
      </c>
      <c r="I815" s="123">
        <v>0.35</v>
      </c>
      <c r="J815" s="123">
        <v>0.59</v>
      </c>
      <c r="K815" s="95"/>
    </row>
    <row r="816" spans="1:11" ht="25.5" x14ac:dyDescent="0.2">
      <c r="A816" s="28" t="s">
        <v>676</v>
      </c>
      <c r="B816" s="120" t="s">
        <v>1418</v>
      </c>
      <c r="C816" s="28" t="s">
        <v>20</v>
      </c>
      <c r="D816" s="28" t="s">
        <v>1419</v>
      </c>
      <c r="E816" s="206" t="s">
        <v>679</v>
      </c>
      <c r="F816" s="206"/>
      <c r="G816" s="121" t="s">
        <v>92</v>
      </c>
      <c r="H816" s="122">
        <v>2.3220000000000001</v>
      </c>
      <c r="I816" s="123">
        <v>2.52</v>
      </c>
      <c r="J816" s="123">
        <v>5.85</v>
      </c>
      <c r="K816" s="95"/>
    </row>
    <row r="817" spans="1:11" x14ac:dyDescent="0.2">
      <c r="A817" s="28" t="s">
        <v>676</v>
      </c>
      <c r="B817" s="120" t="s">
        <v>1420</v>
      </c>
      <c r="C817" s="28" t="s">
        <v>20</v>
      </c>
      <c r="D817" s="28" t="s">
        <v>1421</v>
      </c>
      <c r="E817" s="206" t="s">
        <v>679</v>
      </c>
      <c r="F817" s="206"/>
      <c r="G817" s="121" t="s">
        <v>107</v>
      </c>
      <c r="H817" s="122">
        <v>0.748</v>
      </c>
      <c r="I817" s="123">
        <v>42.59</v>
      </c>
      <c r="J817" s="123">
        <v>31.85</v>
      </c>
      <c r="K817" s="95"/>
    </row>
    <row r="818" spans="1:11" x14ac:dyDescent="0.2">
      <c r="A818" s="28" t="s">
        <v>676</v>
      </c>
      <c r="B818" s="120" t="s">
        <v>1422</v>
      </c>
      <c r="C818" s="28" t="s">
        <v>20</v>
      </c>
      <c r="D818" s="28" t="s">
        <v>1423</v>
      </c>
      <c r="E818" s="206" t="s">
        <v>679</v>
      </c>
      <c r="F818" s="206"/>
      <c r="G818" s="121" t="s">
        <v>211</v>
      </c>
      <c r="H818" s="122">
        <v>0.309</v>
      </c>
      <c r="I818" s="123">
        <v>24.84</v>
      </c>
      <c r="J818" s="123">
        <v>7.67</v>
      </c>
      <c r="K818" s="95"/>
    </row>
    <row r="819" spans="1:11" x14ac:dyDescent="0.2">
      <c r="A819" s="28" t="s">
        <v>676</v>
      </c>
      <c r="B819" s="120" t="s">
        <v>2272</v>
      </c>
      <c r="C819" s="28" t="s">
        <v>20</v>
      </c>
      <c r="D819" s="28" t="s">
        <v>2273</v>
      </c>
      <c r="E819" s="206" t="s">
        <v>679</v>
      </c>
      <c r="F819" s="206"/>
      <c r="G819" s="121" t="s">
        <v>22</v>
      </c>
      <c r="H819" s="122">
        <v>1</v>
      </c>
      <c r="I819" s="123">
        <v>373.52</v>
      </c>
      <c r="J819" s="123">
        <v>373.52</v>
      </c>
      <c r="K819" s="95"/>
    </row>
    <row r="820" spans="1:11" ht="25.5" x14ac:dyDescent="0.2">
      <c r="A820" s="29"/>
      <c r="B820" s="29"/>
      <c r="C820" s="29"/>
      <c r="D820" s="29"/>
      <c r="E820" s="29" t="s">
        <v>686</v>
      </c>
      <c r="F820" s="124">
        <v>19.180712609344997</v>
      </c>
      <c r="G820" s="29" t="s">
        <v>687</v>
      </c>
      <c r="H820" s="124">
        <v>16.78</v>
      </c>
      <c r="I820" s="29" t="s">
        <v>688</v>
      </c>
      <c r="J820" s="124">
        <v>35.96</v>
      </c>
      <c r="K820" s="95"/>
    </row>
    <row r="821" spans="1:11" ht="15" thickBot="1" x14ac:dyDescent="0.25">
      <c r="A821" s="29"/>
      <c r="B821" s="29"/>
      <c r="C821" s="29"/>
      <c r="D821" s="29"/>
      <c r="E821" s="29" t="s">
        <v>689</v>
      </c>
      <c r="F821" s="124">
        <v>140.94</v>
      </c>
      <c r="G821" s="29"/>
      <c r="H821" s="207" t="s">
        <v>690</v>
      </c>
      <c r="I821" s="207"/>
      <c r="J821" s="124">
        <v>614.23</v>
      </c>
      <c r="K821" s="95"/>
    </row>
    <row r="822" spans="1:11" ht="15" thickTop="1" x14ac:dyDescent="0.2">
      <c r="A822" s="125"/>
      <c r="B822" s="125"/>
      <c r="C822" s="125"/>
      <c r="D822" s="125"/>
      <c r="E822" s="125"/>
      <c r="F822" s="125"/>
      <c r="G822" s="125"/>
      <c r="H822" s="125"/>
      <c r="I822" s="125"/>
      <c r="J822" s="125"/>
      <c r="K822" s="95"/>
    </row>
    <row r="823" spans="1:11" ht="15" x14ac:dyDescent="0.2">
      <c r="A823" s="98" t="s">
        <v>1946</v>
      </c>
      <c r="B823" s="99" t="s">
        <v>7</v>
      </c>
      <c r="C823" s="98" t="s">
        <v>8</v>
      </c>
      <c r="D823" s="98" t="s">
        <v>9</v>
      </c>
      <c r="E823" s="213" t="s">
        <v>663</v>
      </c>
      <c r="F823" s="213"/>
      <c r="G823" s="114" t="s">
        <v>10</v>
      </c>
      <c r="H823" s="99" t="s">
        <v>11</v>
      </c>
      <c r="I823" s="99" t="s">
        <v>12</v>
      </c>
      <c r="J823" s="99" t="s">
        <v>14</v>
      </c>
      <c r="K823" s="95"/>
    </row>
    <row r="824" spans="1:11" ht="63.75" x14ac:dyDescent="0.2">
      <c r="A824" s="101" t="s">
        <v>664</v>
      </c>
      <c r="B824" s="102" t="s">
        <v>1947</v>
      </c>
      <c r="C824" s="101" t="s">
        <v>20</v>
      </c>
      <c r="D824" s="101" t="s">
        <v>1948</v>
      </c>
      <c r="E824" s="208" t="s">
        <v>954</v>
      </c>
      <c r="F824" s="208"/>
      <c r="G824" s="103" t="s">
        <v>211</v>
      </c>
      <c r="H824" s="115">
        <v>1</v>
      </c>
      <c r="I824" s="104">
        <v>1437.26</v>
      </c>
      <c r="J824" s="104">
        <v>1437.26</v>
      </c>
      <c r="K824" s="95"/>
    </row>
    <row r="825" spans="1:11" ht="25.5" x14ac:dyDescent="0.2">
      <c r="A825" s="27" t="s">
        <v>666</v>
      </c>
      <c r="B825" s="116" t="s">
        <v>2274</v>
      </c>
      <c r="C825" s="27" t="s">
        <v>20</v>
      </c>
      <c r="D825" s="27" t="s">
        <v>2275</v>
      </c>
      <c r="E825" s="209" t="s">
        <v>954</v>
      </c>
      <c r="F825" s="209"/>
      <c r="G825" s="117" t="s">
        <v>211</v>
      </c>
      <c r="H825" s="118">
        <v>1</v>
      </c>
      <c r="I825" s="119">
        <v>278.17</v>
      </c>
      <c r="J825" s="119">
        <v>278.17</v>
      </c>
      <c r="K825" s="95"/>
    </row>
    <row r="826" spans="1:11" ht="38.25" x14ac:dyDescent="0.2">
      <c r="A826" s="27" t="s">
        <v>666</v>
      </c>
      <c r="B826" s="116" t="s">
        <v>2276</v>
      </c>
      <c r="C826" s="27" t="s">
        <v>20</v>
      </c>
      <c r="D826" s="27" t="s">
        <v>2277</v>
      </c>
      <c r="E826" s="209" t="s">
        <v>954</v>
      </c>
      <c r="F826" s="209"/>
      <c r="G826" s="117" t="s">
        <v>211</v>
      </c>
      <c r="H826" s="118">
        <v>1</v>
      </c>
      <c r="I826" s="119">
        <v>1086.99</v>
      </c>
      <c r="J826" s="119">
        <v>1086.99</v>
      </c>
      <c r="K826" s="95"/>
    </row>
    <row r="827" spans="1:11" ht="25.5" x14ac:dyDescent="0.2">
      <c r="A827" s="27" t="s">
        <v>666</v>
      </c>
      <c r="B827" s="116" t="s">
        <v>2278</v>
      </c>
      <c r="C827" s="27" t="s">
        <v>20</v>
      </c>
      <c r="D827" s="27" t="s">
        <v>2279</v>
      </c>
      <c r="E827" s="209" t="s">
        <v>954</v>
      </c>
      <c r="F827" s="209"/>
      <c r="G827" s="117" t="s">
        <v>92</v>
      </c>
      <c r="H827" s="118">
        <v>10</v>
      </c>
      <c r="I827" s="119">
        <v>7.21</v>
      </c>
      <c r="J827" s="119">
        <v>72.099999999999994</v>
      </c>
      <c r="K827" s="95"/>
    </row>
    <row r="828" spans="1:11" ht="25.5" x14ac:dyDescent="0.2">
      <c r="A828" s="29"/>
      <c r="B828" s="29"/>
      <c r="C828" s="29"/>
      <c r="D828" s="29"/>
      <c r="E828" s="29" t="s">
        <v>686</v>
      </c>
      <c r="F828" s="124">
        <v>81.432686200000006</v>
      </c>
      <c r="G828" s="29" t="s">
        <v>687</v>
      </c>
      <c r="H828" s="124">
        <v>71.239999999999995</v>
      </c>
      <c r="I828" s="29" t="s">
        <v>688</v>
      </c>
      <c r="J828" s="124">
        <v>152.66999999999999</v>
      </c>
      <c r="K828" s="95"/>
    </row>
    <row r="829" spans="1:11" ht="15" thickBot="1" x14ac:dyDescent="0.25">
      <c r="A829" s="29"/>
      <c r="B829" s="29"/>
      <c r="C829" s="29"/>
      <c r="D829" s="29"/>
      <c r="E829" s="29" t="s">
        <v>689</v>
      </c>
      <c r="F829" s="124">
        <v>428.01</v>
      </c>
      <c r="G829" s="29"/>
      <c r="H829" s="207" t="s">
        <v>690</v>
      </c>
      <c r="I829" s="207"/>
      <c r="J829" s="124">
        <v>1865.27</v>
      </c>
      <c r="K829" s="95"/>
    </row>
    <row r="830" spans="1:11" ht="15" thickTop="1" x14ac:dyDescent="0.2">
      <c r="A830" s="125"/>
      <c r="B830" s="125"/>
      <c r="C830" s="125"/>
      <c r="D830" s="125"/>
      <c r="E830" s="125"/>
      <c r="F830" s="125"/>
      <c r="G830" s="125"/>
      <c r="H830" s="125"/>
      <c r="I830" s="125"/>
      <c r="J830" s="125"/>
      <c r="K830" s="95"/>
    </row>
    <row r="831" spans="1:11" ht="15" x14ac:dyDescent="0.2">
      <c r="A831" s="98" t="s">
        <v>1949</v>
      </c>
      <c r="B831" s="99" t="s">
        <v>7</v>
      </c>
      <c r="C831" s="98" t="s">
        <v>8</v>
      </c>
      <c r="D831" s="98" t="s">
        <v>9</v>
      </c>
      <c r="E831" s="213" t="s">
        <v>663</v>
      </c>
      <c r="F831" s="213"/>
      <c r="G831" s="114" t="s">
        <v>10</v>
      </c>
      <c r="H831" s="99" t="s">
        <v>11</v>
      </c>
      <c r="I831" s="99" t="s">
        <v>12</v>
      </c>
      <c r="J831" s="99" t="s">
        <v>14</v>
      </c>
      <c r="K831" s="95"/>
    </row>
    <row r="832" spans="1:11" ht="25.5" x14ac:dyDescent="0.2">
      <c r="A832" s="101" t="s">
        <v>664</v>
      </c>
      <c r="B832" s="102" t="s">
        <v>1950</v>
      </c>
      <c r="C832" s="101" t="s">
        <v>20</v>
      </c>
      <c r="D832" s="101" t="s">
        <v>1951</v>
      </c>
      <c r="E832" s="208" t="s">
        <v>954</v>
      </c>
      <c r="F832" s="208"/>
      <c r="G832" s="103" t="s">
        <v>92</v>
      </c>
      <c r="H832" s="115">
        <v>1</v>
      </c>
      <c r="I832" s="104">
        <v>5.16</v>
      </c>
      <c r="J832" s="104">
        <v>5.16</v>
      </c>
      <c r="K832" s="95"/>
    </row>
    <row r="833" spans="1:11" ht="25.5" x14ac:dyDescent="0.2">
      <c r="A833" s="27" t="s">
        <v>666</v>
      </c>
      <c r="B833" s="116" t="s">
        <v>957</v>
      </c>
      <c r="C833" s="27" t="s">
        <v>20</v>
      </c>
      <c r="D833" s="27" t="s">
        <v>958</v>
      </c>
      <c r="E833" s="209" t="s">
        <v>672</v>
      </c>
      <c r="F833" s="209"/>
      <c r="G833" s="117" t="s">
        <v>673</v>
      </c>
      <c r="H833" s="118">
        <v>6.8000000000000005E-2</v>
      </c>
      <c r="I833" s="119">
        <v>21.09</v>
      </c>
      <c r="J833" s="119">
        <v>1.43</v>
      </c>
      <c r="K833" s="95"/>
    </row>
    <row r="834" spans="1:11" ht="25.5" x14ac:dyDescent="0.2">
      <c r="A834" s="27" t="s">
        <v>666</v>
      </c>
      <c r="B834" s="116" t="s">
        <v>674</v>
      </c>
      <c r="C834" s="27" t="s">
        <v>20</v>
      </c>
      <c r="D834" s="27" t="s">
        <v>675</v>
      </c>
      <c r="E834" s="209" t="s">
        <v>672</v>
      </c>
      <c r="F834" s="209"/>
      <c r="G834" s="117" t="s">
        <v>673</v>
      </c>
      <c r="H834" s="118">
        <v>3.4000000000000002E-2</v>
      </c>
      <c r="I834" s="119">
        <v>17.09</v>
      </c>
      <c r="J834" s="119">
        <v>0.57999999999999996</v>
      </c>
      <c r="K834" s="95"/>
    </row>
    <row r="835" spans="1:11" ht="38.25" x14ac:dyDescent="0.2">
      <c r="A835" s="28" t="s">
        <v>676</v>
      </c>
      <c r="B835" s="120" t="s">
        <v>2280</v>
      </c>
      <c r="C835" s="28" t="s">
        <v>20</v>
      </c>
      <c r="D835" s="28" t="s">
        <v>2281</v>
      </c>
      <c r="E835" s="206" t="s">
        <v>679</v>
      </c>
      <c r="F835" s="206"/>
      <c r="G835" s="121" t="s">
        <v>92</v>
      </c>
      <c r="H835" s="122">
        <v>1.163</v>
      </c>
      <c r="I835" s="123">
        <v>2.6</v>
      </c>
      <c r="J835" s="123">
        <v>3.02</v>
      </c>
      <c r="K835" s="95"/>
    </row>
    <row r="836" spans="1:11" x14ac:dyDescent="0.2">
      <c r="A836" s="28" t="s">
        <v>676</v>
      </c>
      <c r="B836" s="120" t="s">
        <v>2282</v>
      </c>
      <c r="C836" s="28" t="s">
        <v>20</v>
      </c>
      <c r="D836" s="28" t="s">
        <v>2283</v>
      </c>
      <c r="E836" s="206" t="s">
        <v>679</v>
      </c>
      <c r="F836" s="206"/>
      <c r="G836" s="121" t="s">
        <v>107</v>
      </c>
      <c r="H836" s="122">
        <v>6.0000000000000001E-3</v>
      </c>
      <c r="I836" s="123">
        <v>21.73</v>
      </c>
      <c r="J836" s="123">
        <v>0.13</v>
      </c>
      <c r="K836" s="95"/>
    </row>
    <row r="837" spans="1:11" ht="25.5" x14ac:dyDescent="0.2">
      <c r="A837" s="29"/>
      <c r="B837" s="29"/>
      <c r="C837" s="29"/>
      <c r="D837" s="29"/>
      <c r="E837" s="29" t="s">
        <v>686</v>
      </c>
      <c r="F837" s="124">
        <v>0.72541071047578409</v>
      </c>
      <c r="G837" s="29" t="s">
        <v>687</v>
      </c>
      <c r="H837" s="124">
        <v>0.63</v>
      </c>
      <c r="I837" s="29" t="s">
        <v>688</v>
      </c>
      <c r="J837" s="124">
        <v>1.36</v>
      </c>
      <c r="K837" s="95"/>
    </row>
    <row r="838" spans="1:11" ht="15" thickBot="1" x14ac:dyDescent="0.25">
      <c r="A838" s="29"/>
      <c r="B838" s="29"/>
      <c r="C838" s="29"/>
      <c r="D838" s="29"/>
      <c r="E838" s="29" t="s">
        <v>689</v>
      </c>
      <c r="F838" s="124">
        <v>1.53</v>
      </c>
      <c r="G838" s="29"/>
      <c r="H838" s="207" t="s">
        <v>690</v>
      </c>
      <c r="I838" s="207"/>
      <c r="J838" s="124">
        <v>6.69</v>
      </c>
      <c r="K838" s="95"/>
    </row>
    <row r="839" spans="1:11" ht="15" thickTop="1" x14ac:dyDescent="0.2">
      <c r="A839" s="125"/>
      <c r="B839" s="125"/>
      <c r="C839" s="125"/>
      <c r="D839" s="125"/>
      <c r="E839" s="125"/>
      <c r="F839" s="125"/>
      <c r="G839" s="125"/>
      <c r="H839" s="125"/>
      <c r="I839" s="125"/>
      <c r="J839" s="125"/>
      <c r="K839" s="95"/>
    </row>
    <row r="840" spans="1:11" ht="15" x14ac:dyDescent="0.2">
      <c r="A840" s="98" t="s">
        <v>1952</v>
      </c>
      <c r="B840" s="99" t="s">
        <v>7</v>
      </c>
      <c r="C840" s="98" t="s">
        <v>8</v>
      </c>
      <c r="D840" s="98" t="s">
        <v>9</v>
      </c>
      <c r="E840" s="213" t="s">
        <v>663</v>
      </c>
      <c r="F840" s="213"/>
      <c r="G840" s="114" t="s">
        <v>10</v>
      </c>
      <c r="H840" s="99" t="s">
        <v>11</v>
      </c>
      <c r="I840" s="99" t="s">
        <v>12</v>
      </c>
      <c r="J840" s="99" t="s">
        <v>14</v>
      </c>
      <c r="K840" s="95"/>
    </row>
    <row r="841" spans="1:11" ht="38.25" x14ac:dyDescent="0.2">
      <c r="A841" s="101" t="s">
        <v>664</v>
      </c>
      <c r="B841" s="102" t="s">
        <v>1953</v>
      </c>
      <c r="C841" s="101" t="s">
        <v>20</v>
      </c>
      <c r="D841" s="101" t="s">
        <v>1954</v>
      </c>
      <c r="E841" s="208" t="s">
        <v>954</v>
      </c>
      <c r="F841" s="208"/>
      <c r="G841" s="103" t="s">
        <v>211</v>
      </c>
      <c r="H841" s="115">
        <v>1</v>
      </c>
      <c r="I841" s="104">
        <v>76.010000000000005</v>
      </c>
      <c r="J841" s="104">
        <v>76.010000000000005</v>
      </c>
      <c r="K841" s="95"/>
    </row>
    <row r="842" spans="1:11" ht="25.5" x14ac:dyDescent="0.2">
      <c r="A842" s="27" t="s">
        <v>666</v>
      </c>
      <c r="B842" s="116" t="s">
        <v>674</v>
      </c>
      <c r="C842" s="27" t="s">
        <v>20</v>
      </c>
      <c r="D842" s="27" t="s">
        <v>675</v>
      </c>
      <c r="E842" s="209" t="s">
        <v>672</v>
      </c>
      <c r="F842" s="209"/>
      <c r="G842" s="117" t="s">
        <v>673</v>
      </c>
      <c r="H842" s="118">
        <v>0.38400000000000001</v>
      </c>
      <c r="I842" s="119">
        <v>17.09</v>
      </c>
      <c r="J842" s="119">
        <v>6.56</v>
      </c>
      <c r="K842" s="95"/>
    </row>
    <row r="843" spans="1:11" ht="25.5" x14ac:dyDescent="0.2">
      <c r="A843" s="27" t="s">
        <v>666</v>
      </c>
      <c r="B843" s="116" t="s">
        <v>957</v>
      </c>
      <c r="C843" s="27" t="s">
        <v>20</v>
      </c>
      <c r="D843" s="27" t="s">
        <v>958</v>
      </c>
      <c r="E843" s="209" t="s">
        <v>672</v>
      </c>
      <c r="F843" s="209"/>
      <c r="G843" s="117" t="s">
        <v>673</v>
      </c>
      <c r="H843" s="118">
        <v>0.76700000000000002</v>
      </c>
      <c r="I843" s="119">
        <v>21.09</v>
      </c>
      <c r="J843" s="119">
        <v>16.170000000000002</v>
      </c>
      <c r="K843" s="95"/>
    </row>
    <row r="844" spans="1:11" ht="51" x14ac:dyDescent="0.2">
      <c r="A844" s="28" t="s">
        <v>676</v>
      </c>
      <c r="B844" s="120" t="s">
        <v>2284</v>
      </c>
      <c r="C844" s="28" t="s">
        <v>20</v>
      </c>
      <c r="D844" s="28" t="s">
        <v>2285</v>
      </c>
      <c r="E844" s="206" t="s">
        <v>679</v>
      </c>
      <c r="F844" s="206"/>
      <c r="G844" s="121" t="s">
        <v>1060</v>
      </c>
      <c r="H844" s="122">
        <v>1</v>
      </c>
      <c r="I844" s="123">
        <v>53.28</v>
      </c>
      <c r="J844" s="123">
        <v>53.28</v>
      </c>
      <c r="K844" s="95"/>
    </row>
    <row r="845" spans="1:11" ht="25.5" x14ac:dyDescent="0.2">
      <c r="A845" s="29"/>
      <c r="B845" s="29"/>
      <c r="C845" s="29"/>
      <c r="D845" s="29"/>
      <c r="E845" s="29" t="s">
        <v>686</v>
      </c>
      <c r="F845" s="124">
        <v>8.2408790270962236</v>
      </c>
      <c r="G845" s="29" t="s">
        <v>687</v>
      </c>
      <c r="H845" s="124">
        <v>7.21</v>
      </c>
      <c r="I845" s="29" t="s">
        <v>688</v>
      </c>
      <c r="J845" s="124">
        <v>15.45</v>
      </c>
      <c r="K845" s="95"/>
    </row>
    <row r="846" spans="1:11" ht="15" thickBot="1" x14ac:dyDescent="0.25">
      <c r="A846" s="29"/>
      <c r="B846" s="29"/>
      <c r="C846" s="29"/>
      <c r="D846" s="29"/>
      <c r="E846" s="29" t="s">
        <v>689</v>
      </c>
      <c r="F846" s="124">
        <v>22.63</v>
      </c>
      <c r="G846" s="29"/>
      <c r="H846" s="207" t="s">
        <v>690</v>
      </c>
      <c r="I846" s="207"/>
      <c r="J846" s="124">
        <v>98.64</v>
      </c>
      <c r="K846" s="95"/>
    </row>
    <row r="847" spans="1:11" ht="15" thickTop="1" x14ac:dyDescent="0.2">
      <c r="A847" s="125"/>
      <c r="B847" s="125"/>
      <c r="C847" s="125"/>
      <c r="D847" s="125"/>
      <c r="E847" s="125"/>
      <c r="F847" s="125"/>
      <c r="G847" s="125"/>
      <c r="H847" s="125"/>
      <c r="I847" s="125"/>
      <c r="J847" s="125"/>
      <c r="K847" s="95"/>
    </row>
    <row r="848" spans="1:11" ht="15" x14ac:dyDescent="0.2">
      <c r="A848" s="98" t="s">
        <v>1955</v>
      </c>
      <c r="B848" s="99" t="s">
        <v>7</v>
      </c>
      <c r="C848" s="98" t="s">
        <v>8</v>
      </c>
      <c r="D848" s="98" t="s">
        <v>9</v>
      </c>
      <c r="E848" s="213" t="s">
        <v>663</v>
      </c>
      <c r="F848" s="213"/>
      <c r="G848" s="114" t="s">
        <v>10</v>
      </c>
      <c r="H848" s="99" t="s">
        <v>11</v>
      </c>
      <c r="I848" s="99" t="s">
        <v>12</v>
      </c>
      <c r="J848" s="99" t="s">
        <v>14</v>
      </c>
      <c r="K848" s="95"/>
    </row>
    <row r="849" spans="1:11" ht="25.5" x14ac:dyDescent="0.2">
      <c r="A849" s="101" t="s">
        <v>664</v>
      </c>
      <c r="B849" s="102" t="s">
        <v>1956</v>
      </c>
      <c r="C849" s="101" t="s">
        <v>20</v>
      </c>
      <c r="D849" s="101" t="s">
        <v>1957</v>
      </c>
      <c r="E849" s="208" t="s">
        <v>954</v>
      </c>
      <c r="F849" s="208"/>
      <c r="G849" s="103" t="s">
        <v>211</v>
      </c>
      <c r="H849" s="115">
        <v>1</v>
      </c>
      <c r="I849" s="104">
        <v>156.35</v>
      </c>
      <c r="J849" s="104">
        <v>156.35</v>
      </c>
      <c r="K849" s="95"/>
    </row>
    <row r="850" spans="1:11" ht="25.5" x14ac:dyDescent="0.2">
      <c r="A850" s="27" t="s">
        <v>666</v>
      </c>
      <c r="B850" s="116" t="s">
        <v>674</v>
      </c>
      <c r="C850" s="27" t="s">
        <v>20</v>
      </c>
      <c r="D850" s="27" t="s">
        <v>675</v>
      </c>
      <c r="E850" s="209" t="s">
        <v>672</v>
      </c>
      <c r="F850" s="209"/>
      <c r="G850" s="117" t="s">
        <v>673</v>
      </c>
      <c r="H850" s="118">
        <v>1.375</v>
      </c>
      <c r="I850" s="119">
        <v>17.09</v>
      </c>
      <c r="J850" s="119">
        <v>23.49</v>
      </c>
      <c r="K850" s="95"/>
    </row>
    <row r="851" spans="1:11" ht="25.5" x14ac:dyDescent="0.2">
      <c r="A851" s="27" t="s">
        <v>666</v>
      </c>
      <c r="B851" s="116" t="s">
        <v>957</v>
      </c>
      <c r="C851" s="27" t="s">
        <v>20</v>
      </c>
      <c r="D851" s="27" t="s">
        <v>958</v>
      </c>
      <c r="E851" s="209" t="s">
        <v>672</v>
      </c>
      <c r="F851" s="209"/>
      <c r="G851" s="117" t="s">
        <v>673</v>
      </c>
      <c r="H851" s="118">
        <v>2.7410000000000001</v>
      </c>
      <c r="I851" s="119">
        <v>21.09</v>
      </c>
      <c r="J851" s="119">
        <v>57.8</v>
      </c>
      <c r="K851" s="95"/>
    </row>
    <row r="852" spans="1:11" ht="51" x14ac:dyDescent="0.2">
      <c r="A852" s="28" t="s">
        <v>676</v>
      </c>
      <c r="B852" s="120" t="s">
        <v>2286</v>
      </c>
      <c r="C852" s="28" t="s">
        <v>20</v>
      </c>
      <c r="D852" s="28" t="s">
        <v>2287</v>
      </c>
      <c r="E852" s="206" t="s">
        <v>679</v>
      </c>
      <c r="F852" s="206"/>
      <c r="G852" s="121" t="s">
        <v>2288</v>
      </c>
      <c r="H852" s="122">
        <v>1</v>
      </c>
      <c r="I852" s="123">
        <v>74.319999999999993</v>
      </c>
      <c r="J852" s="123">
        <v>74.319999999999993</v>
      </c>
      <c r="K852" s="95"/>
    </row>
    <row r="853" spans="1:11" x14ac:dyDescent="0.2">
      <c r="A853" s="28" t="s">
        <v>676</v>
      </c>
      <c r="B853" s="120" t="s">
        <v>2289</v>
      </c>
      <c r="C853" s="28" t="s">
        <v>20</v>
      </c>
      <c r="D853" s="28" t="s">
        <v>2290</v>
      </c>
      <c r="E853" s="206" t="s">
        <v>679</v>
      </c>
      <c r="F853" s="206"/>
      <c r="G853" s="121" t="s">
        <v>107</v>
      </c>
      <c r="H853" s="122">
        <v>1.0999999999999999E-2</v>
      </c>
      <c r="I853" s="123">
        <v>25.47</v>
      </c>
      <c r="J853" s="123">
        <v>0.28000000000000003</v>
      </c>
      <c r="K853" s="95"/>
    </row>
    <row r="854" spans="1:11" x14ac:dyDescent="0.2">
      <c r="A854" s="28" t="s">
        <v>676</v>
      </c>
      <c r="B854" s="120" t="s">
        <v>677</v>
      </c>
      <c r="C854" s="28" t="s">
        <v>20</v>
      </c>
      <c r="D854" s="28" t="s">
        <v>678</v>
      </c>
      <c r="E854" s="206" t="s">
        <v>679</v>
      </c>
      <c r="F854" s="206"/>
      <c r="G854" s="121" t="s">
        <v>107</v>
      </c>
      <c r="H854" s="122">
        <v>2.4E-2</v>
      </c>
      <c r="I854" s="123">
        <v>19.329999999999998</v>
      </c>
      <c r="J854" s="123">
        <v>0.46</v>
      </c>
      <c r="K854" s="95"/>
    </row>
    <row r="855" spans="1:11" ht="25.5" x14ac:dyDescent="0.2">
      <c r="A855" s="29"/>
      <c r="B855" s="29"/>
      <c r="C855" s="29"/>
      <c r="D855" s="29"/>
      <c r="E855" s="29" t="s">
        <v>686</v>
      </c>
      <c r="F855" s="124">
        <v>29.485811819927459</v>
      </c>
      <c r="G855" s="29" t="s">
        <v>687</v>
      </c>
      <c r="H855" s="124">
        <v>25.79</v>
      </c>
      <c r="I855" s="29" t="s">
        <v>688</v>
      </c>
      <c r="J855" s="124">
        <v>55.28</v>
      </c>
      <c r="K855" s="95"/>
    </row>
    <row r="856" spans="1:11" ht="15" thickBot="1" x14ac:dyDescent="0.25">
      <c r="A856" s="29"/>
      <c r="B856" s="29"/>
      <c r="C856" s="29"/>
      <c r="D856" s="29"/>
      <c r="E856" s="29" t="s">
        <v>689</v>
      </c>
      <c r="F856" s="124">
        <v>46.56</v>
      </c>
      <c r="G856" s="29"/>
      <c r="H856" s="207" t="s">
        <v>690</v>
      </c>
      <c r="I856" s="207"/>
      <c r="J856" s="124">
        <v>202.91</v>
      </c>
      <c r="K856" s="95"/>
    </row>
    <row r="857" spans="1:11" ht="15" thickTop="1" x14ac:dyDescent="0.2">
      <c r="A857" s="125"/>
      <c r="B857" s="125"/>
      <c r="C857" s="125"/>
      <c r="D857" s="125"/>
      <c r="E857" s="125"/>
      <c r="F857" s="125"/>
      <c r="G857" s="125"/>
      <c r="H857" s="125"/>
      <c r="I857" s="125"/>
      <c r="J857" s="125"/>
      <c r="K857" s="95"/>
    </row>
    <row r="858" spans="1:11" ht="15" x14ac:dyDescent="0.2">
      <c r="A858" s="98" t="s">
        <v>1960</v>
      </c>
      <c r="B858" s="99" t="s">
        <v>7</v>
      </c>
      <c r="C858" s="98" t="s">
        <v>8</v>
      </c>
      <c r="D858" s="98" t="s">
        <v>9</v>
      </c>
      <c r="E858" s="213" t="s">
        <v>663</v>
      </c>
      <c r="F858" s="213"/>
      <c r="G858" s="114" t="s">
        <v>10</v>
      </c>
      <c r="H858" s="99" t="s">
        <v>11</v>
      </c>
      <c r="I858" s="99" t="s">
        <v>12</v>
      </c>
      <c r="J858" s="99" t="s">
        <v>14</v>
      </c>
      <c r="K858" s="95"/>
    </row>
    <row r="859" spans="1:11" ht="51" x14ac:dyDescent="0.2">
      <c r="A859" s="101" t="s">
        <v>664</v>
      </c>
      <c r="B859" s="102" t="s">
        <v>1961</v>
      </c>
      <c r="C859" s="101" t="s">
        <v>20</v>
      </c>
      <c r="D859" s="101" t="s">
        <v>1962</v>
      </c>
      <c r="E859" s="208" t="s">
        <v>1083</v>
      </c>
      <c r="F859" s="208"/>
      <c r="G859" s="103" t="s">
        <v>22</v>
      </c>
      <c r="H859" s="115">
        <v>1</v>
      </c>
      <c r="I859" s="104">
        <v>73.97</v>
      </c>
      <c r="J859" s="104">
        <v>73.97</v>
      </c>
      <c r="K859" s="95"/>
    </row>
    <row r="860" spans="1:11" ht="25.5" x14ac:dyDescent="0.2">
      <c r="A860" s="27" t="s">
        <v>666</v>
      </c>
      <c r="B860" s="116" t="s">
        <v>749</v>
      </c>
      <c r="C860" s="27" t="s">
        <v>20</v>
      </c>
      <c r="D860" s="27" t="s">
        <v>750</v>
      </c>
      <c r="E860" s="209" t="s">
        <v>672</v>
      </c>
      <c r="F860" s="209"/>
      <c r="G860" s="117" t="s">
        <v>673</v>
      </c>
      <c r="H860" s="118">
        <v>0.91</v>
      </c>
      <c r="I860" s="119">
        <v>22.5</v>
      </c>
      <c r="J860" s="119">
        <v>20.47</v>
      </c>
      <c r="K860" s="95"/>
    </row>
    <row r="861" spans="1:11" ht="25.5" x14ac:dyDescent="0.2">
      <c r="A861" s="27" t="s">
        <v>666</v>
      </c>
      <c r="B861" s="116" t="s">
        <v>674</v>
      </c>
      <c r="C861" s="27" t="s">
        <v>20</v>
      </c>
      <c r="D861" s="27" t="s">
        <v>675</v>
      </c>
      <c r="E861" s="209" t="s">
        <v>672</v>
      </c>
      <c r="F861" s="209"/>
      <c r="G861" s="117" t="s">
        <v>673</v>
      </c>
      <c r="H861" s="118">
        <v>0.46</v>
      </c>
      <c r="I861" s="119">
        <v>17.09</v>
      </c>
      <c r="J861" s="119">
        <v>7.86</v>
      </c>
      <c r="K861" s="95"/>
    </row>
    <row r="862" spans="1:11" x14ac:dyDescent="0.2">
      <c r="A862" s="28" t="s">
        <v>676</v>
      </c>
      <c r="B862" s="120" t="s">
        <v>1364</v>
      </c>
      <c r="C862" s="28" t="s">
        <v>20</v>
      </c>
      <c r="D862" s="28" t="s">
        <v>1365</v>
      </c>
      <c r="E862" s="206" t="s">
        <v>679</v>
      </c>
      <c r="F862" s="206"/>
      <c r="G862" s="121" t="s">
        <v>107</v>
      </c>
      <c r="H862" s="122">
        <v>6.14</v>
      </c>
      <c r="I862" s="123">
        <v>0.73</v>
      </c>
      <c r="J862" s="123">
        <v>4.4800000000000004</v>
      </c>
      <c r="K862" s="95"/>
    </row>
    <row r="863" spans="1:11" x14ac:dyDescent="0.2">
      <c r="A863" s="28" t="s">
        <v>676</v>
      </c>
      <c r="B863" s="120" t="s">
        <v>1368</v>
      </c>
      <c r="C863" s="28" t="s">
        <v>20</v>
      </c>
      <c r="D863" s="28" t="s">
        <v>1369</v>
      </c>
      <c r="E863" s="206" t="s">
        <v>679</v>
      </c>
      <c r="F863" s="206"/>
      <c r="G863" s="121" t="s">
        <v>107</v>
      </c>
      <c r="H863" s="122">
        <v>0.22</v>
      </c>
      <c r="I863" s="123">
        <v>4.28</v>
      </c>
      <c r="J863" s="123">
        <v>0.94</v>
      </c>
      <c r="K863" s="95"/>
    </row>
    <row r="864" spans="1:11" ht="25.5" x14ac:dyDescent="0.2">
      <c r="A864" s="28" t="s">
        <v>676</v>
      </c>
      <c r="B864" s="120" t="s">
        <v>1385</v>
      </c>
      <c r="C864" s="28" t="s">
        <v>20</v>
      </c>
      <c r="D864" s="28" t="s">
        <v>1386</v>
      </c>
      <c r="E864" s="206" t="s">
        <v>679</v>
      </c>
      <c r="F864" s="206"/>
      <c r="G864" s="121" t="s">
        <v>22</v>
      </c>
      <c r="H864" s="122">
        <v>1.0900000000000001</v>
      </c>
      <c r="I864" s="123">
        <v>36.9</v>
      </c>
      <c r="J864" s="123">
        <v>40.22</v>
      </c>
      <c r="K864" s="95"/>
    </row>
    <row r="865" spans="1:11" ht="25.5" x14ac:dyDescent="0.2">
      <c r="A865" s="29"/>
      <c r="B865" s="29"/>
      <c r="C865" s="29"/>
      <c r="D865" s="29"/>
      <c r="E865" s="29" t="s">
        <v>686</v>
      </c>
      <c r="F865" s="124">
        <v>10.433112865372307</v>
      </c>
      <c r="G865" s="29" t="s">
        <v>687</v>
      </c>
      <c r="H865" s="124">
        <v>9.1300000000000008</v>
      </c>
      <c r="I865" s="29" t="s">
        <v>688</v>
      </c>
      <c r="J865" s="124">
        <v>19.559999999999999</v>
      </c>
      <c r="K865" s="95"/>
    </row>
    <row r="866" spans="1:11" ht="15" thickBot="1" x14ac:dyDescent="0.25">
      <c r="A866" s="29"/>
      <c r="B866" s="29"/>
      <c r="C866" s="29"/>
      <c r="D866" s="29"/>
      <c r="E866" s="29" t="s">
        <v>689</v>
      </c>
      <c r="F866" s="124">
        <v>22.02</v>
      </c>
      <c r="G866" s="29"/>
      <c r="H866" s="207" t="s">
        <v>690</v>
      </c>
      <c r="I866" s="207"/>
      <c r="J866" s="124">
        <v>95.99</v>
      </c>
      <c r="K866" s="95"/>
    </row>
    <row r="867" spans="1:11" ht="15" thickTop="1" x14ac:dyDescent="0.2">
      <c r="A867" s="125"/>
      <c r="B867" s="125"/>
      <c r="C867" s="125"/>
      <c r="D867" s="125"/>
      <c r="E867" s="125"/>
      <c r="F867" s="125"/>
      <c r="G867" s="125"/>
      <c r="H867" s="125"/>
      <c r="I867" s="125"/>
      <c r="J867" s="125"/>
      <c r="K867" s="95"/>
    </row>
    <row r="868" spans="1:11" ht="15" x14ac:dyDescent="0.2">
      <c r="A868" s="98" t="s">
        <v>1963</v>
      </c>
      <c r="B868" s="99" t="s">
        <v>7</v>
      </c>
      <c r="C868" s="98" t="s">
        <v>8</v>
      </c>
      <c r="D868" s="98" t="s">
        <v>9</v>
      </c>
      <c r="E868" s="213" t="s">
        <v>663</v>
      </c>
      <c r="F868" s="213"/>
      <c r="G868" s="114" t="s">
        <v>10</v>
      </c>
      <c r="H868" s="99" t="s">
        <v>11</v>
      </c>
      <c r="I868" s="99" t="s">
        <v>12</v>
      </c>
      <c r="J868" s="99" t="s">
        <v>14</v>
      </c>
      <c r="K868" s="95"/>
    </row>
    <row r="869" spans="1:11" ht="25.5" x14ac:dyDescent="0.2">
      <c r="A869" s="101" t="s">
        <v>664</v>
      </c>
      <c r="B869" s="102" t="s">
        <v>1276</v>
      </c>
      <c r="C869" s="101" t="s">
        <v>20</v>
      </c>
      <c r="D869" s="101" t="s">
        <v>1277</v>
      </c>
      <c r="E869" s="208" t="s">
        <v>672</v>
      </c>
      <c r="F869" s="208"/>
      <c r="G869" s="103" t="s">
        <v>47</v>
      </c>
      <c r="H869" s="115">
        <v>1</v>
      </c>
      <c r="I869" s="104">
        <v>546.22</v>
      </c>
      <c r="J869" s="104">
        <v>546.22</v>
      </c>
      <c r="K869" s="95"/>
    </row>
    <row r="870" spans="1:11" ht="38.25" x14ac:dyDescent="0.2">
      <c r="A870" s="27" t="s">
        <v>666</v>
      </c>
      <c r="B870" s="116" t="s">
        <v>872</v>
      </c>
      <c r="C870" s="27" t="s">
        <v>20</v>
      </c>
      <c r="D870" s="27" t="s">
        <v>873</v>
      </c>
      <c r="E870" s="209" t="s">
        <v>744</v>
      </c>
      <c r="F870" s="209"/>
      <c r="G870" s="117" t="s">
        <v>745</v>
      </c>
      <c r="H870" s="118">
        <v>0.8</v>
      </c>
      <c r="I870" s="119">
        <v>1.96</v>
      </c>
      <c r="J870" s="119">
        <v>1.56</v>
      </c>
      <c r="K870" s="95"/>
    </row>
    <row r="871" spans="1:11" ht="38.25" x14ac:dyDescent="0.2">
      <c r="A871" s="27" t="s">
        <v>666</v>
      </c>
      <c r="B871" s="116" t="s">
        <v>874</v>
      </c>
      <c r="C871" s="27" t="s">
        <v>20</v>
      </c>
      <c r="D871" s="27" t="s">
        <v>875</v>
      </c>
      <c r="E871" s="209" t="s">
        <v>744</v>
      </c>
      <c r="F871" s="209"/>
      <c r="G871" s="117" t="s">
        <v>748</v>
      </c>
      <c r="H871" s="118">
        <v>2.62</v>
      </c>
      <c r="I871" s="119">
        <v>0.34</v>
      </c>
      <c r="J871" s="119">
        <v>0.89</v>
      </c>
      <c r="K871" s="95"/>
    </row>
    <row r="872" spans="1:11" ht="25.5" x14ac:dyDescent="0.2">
      <c r="A872" s="27" t="s">
        <v>666</v>
      </c>
      <c r="B872" s="116" t="s">
        <v>876</v>
      </c>
      <c r="C872" s="27" t="s">
        <v>20</v>
      </c>
      <c r="D872" s="27" t="s">
        <v>877</v>
      </c>
      <c r="E872" s="209" t="s">
        <v>672</v>
      </c>
      <c r="F872" s="209"/>
      <c r="G872" s="117" t="s">
        <v>673</v>
      </c>
      <c r="H872" s="118">
        <v>3.42</v>
      </c>
      <c r="I872" s="119">
        <v>17.03</v>
      </c>
      <c r="J872" s="119">
        <v>58.24</v>
      </c>
      <c r="K872" s="95"/>
    </row>
    <row r="873" spans="1:11" ht="25.5" x14ac:dyDescent="0.2">
      <c r="A873" s="28" t="s">
        <v>676</v>
      </c>
      <c r="B873" s="120" t="s">
        <v>878</v>
      </c>
      <c r="C873" s="28" t="s">
        <v>20</v>
      </c>
      <c r="D873" s="28" t="s">
        <v>879</v>
      </c>
      <c r="E873" s="206" t="s">
        <v>679</v>
      </c>
      <c r="F873" s="206"/>
      <c r="G873" s="121" t="s">
        <v>47</v>
      </c>
      <c r="H873" s="122">
        <v>1.07</v>
      </c>
      <c r="I873" s="123">
        <v>65</v>
      </c>
      <c r="J873" s="123">
        <v>69.55</v>
      </c>
      <c r="K873" s="95"/>
    </row>
    <row r="874" spans="1:11" x14ac:dyDescent="0.2">
      <c r="A874" s="28" t="s">
        <v>676</v>
      </c>
      <c r="B874" s="120" t="s">
        <v>880</v>
      </c>
      <c r="C874" s="28" t="s">
        <v>20</v>
      </c>
      <c r="D874" s="28" t="s">
        <v>881</v>
      </c>
      <c r="E874" s="206" t="s">
        <v>679</v>
      </c>
      <c r="F874" s="206"/>
      <c r="G874" s="121" t="s">
        <v>107</v>
      </c>
      <c r="H874" s="122">
        <v>483.7</v>
      </c>
      <c r="I874" s="123">
        <v>0.86</v>
      </c>
      <c r="J874" s="123">
        <v>415.98</v>
      </c>
      <c r="K874" s="95"/>
    </row>
    <row r="875" spans="1:11" ht="25.5" x14ac:dyDescent="0.2">
      <c r="A875" s="29"/>
      <c r="B875" s="29"/>
      <c r="C875" s="29"/>
      <c r="D875" s="29"/>
      <c r="E875" s="29" t="s">
        <v>686</v>
      </c>
      <c r="F875" s="124">
        <v>21.250266695114146</v>
      </c>
      <c r="G875" s="29" t="s">
        <v>687</v>
      </c>
      <c r="H875" s="124">
        <v>18.59</v>
      </c>
      <c r="I875" s="29" t="s">
        <v>688</v>
      </c>
      <c r="J875" s="124">
        <v>39.840000000000003</v>
      </c>
      <c r="K875" s="95"/>
    </row>
    <row r="876" spans="1:11" ht="15" thickBot="1" x14ac:dyDescent="0.25">
      <c r="A876" s="29"/>
      <c r="B876" s="29"/>
      <c r="C876" s="29"/>
      <c r="D876" s="29"/>
      <c r="E876" s="29" t="s">
        <v>689</v>
      </c>
      <c r="F876" s="124">
        <v>162.66</v>
      </c>
      <c r="G876" s="29"/>
      <c r="H876" s="207" t="s">
        <v>690</v>
      </c>
      <c r="I876" s="207"/>
      <c r="J876" s="124">
        <v>708.88</v>
      </c>
      <c r="K876" s="95"/>
    </row>
    <row r="877" spans="1:11" ht="15" thickTop="1" x14ac:dyDescent="0.2">
      <c r="A877" s="125"/>
      <c r="B877" s="125"/>
      <c r="C877" s="125"/>
      <c r="D877" s="125"/>
      <c r="E877" s="125"/>
      <c r="F877" s="125"/>
      <c r="G877" s="125"/>
      <c r="H877" s="125"/>
      <c r="I877" s="125"/>
      <c r="J877" s="125"/>
      <c r="K877" s="95"/>
    </row>
    <row r="878" spans="1:11" ht="15" x14ac:dyDescent="0.2">
      <c r="A878" s="98" t="s">
        <v>1964</v>
      </c>
      <c r="B878" s="99" t="s">
        <v>7</v>
      </c>
      <c r="C878" s="98" t="s">
        <v>8</v>
      </c>
      <c r="D878" s="98" t="s">
        <v>9</v>
      </c>
      <c r="E878" s="213" t="s">
        <v>663</v>
      </c>
      <c r="F878" s="213"/>
      <c r="G878" s="114" t="s">
        <v>10</v>
      </c>
      <c r="H878" s="99" t="s">
        <v>11</v>
      </c>
      <c r="I878" s="99" t="s">
        <v>12</v>
      </c>
      <c r="J878" s="99" t="s">
        <v>14</v>
      </c>
      <c r="K878" s="95"/>
    </row>
    <row r="879" spans="1:11" ht="51" x14ac:dyDescent="0.2">
      <c r="A879" s="101" t="s">
        <v>664</v>
      </c>
      <c r="B879" s="102" t="s">
        <v>608</v>
      </c>
      <c r="C879" s="101" t="s">
        <v>20</v>
      </c>
      <c r="D879" s="101" t="s">
        <v>609</v>
      </c>
      <c r="E879" s="208" t="s">
        <v>1083</v>
      </c>
      <c r="F879" s="208"/>
      <c r="G879" s="103" t="s">
        <v>22</v>
      </c>
      <c r="H879" s="115">
        <v>1</v>
      </c>
      <c r="I879" s="104">
        <v>54.42</v>
      </c>
      <c r="J879" s="104">
        <v>54.42</v>
      </c>
      <c r="K879" s="95"/>
    </row>
    <row r="880" spans="1:11" ht="51" x14ac:dyDescent="0.2">
      <c r="A880" s="27" t="s">
        <v>666</v>
      </c>
      <c r="B880" s="116" t="s">
        <v>943</v>
      </c>
      <c r="C880" s="27" t="s">
        <v>20</v>
      </c>
      <c r="D880" s="27" t="s">
        <v>944</v>
      </c>
      <c r="E880" s="209" t="s">
        <v>672</v>
      </c>
      <c r="F880" s="209"/>
      <c r="G880" s="117" t="s">
        <v>47</v>
      </c>
      <c r="H880" s="118">
        <v>3.1399999999999997E-2</v>
      </c>
      <c r="I880" s="119">
        <v>671.88</v>
      </c>
      <c r="J880" s="119">
        <v>21.09</v>
      </c>
      <c r="K880" s="95"/>
    </row>
    <row r="881" spans="1:11" ht="25.5" x14ac:dyDescent="0.2">
      <c r="A881" s="27" t="s">
        <v>666</v>
      </c>
      <c r="B881" s="116" t="s">
        <v>740</v>
      </c>
      <c r="C881" s="27" t="s">
        <v>20</v>
      </c>
      <c r="D881" s="27" t="s">
        <v>741</v>
      </c>
      <c r="E881" s="209" t="s">
        <v>672</v>
      </c>
      <c r="F881" s="209"/>
      <c r="G881" s="117" t="s">
        <v>673</v>
      </c>
      <c r="H881" s="118">
        <v>0.78</v>
      </c>
      <c r="I881" s="119">
        <v>21.31</v>
      </c>
      <c r="J881" s="119">
        <v>16.62</v>
      </c>
      <c r="K881" s="95"/>
    </row>
    <row r="882" spans="1:11" ht="25.5" x14ac:dyDescent="0.2">
      <c r="A882" s="27" t="s">
        <v>666</v>
      </c>
      <c r="B882" s="116" t="s">
        <v>674</v>
      </c>
      <c r="C882" s="27" t="s">
        <v>20</v>
      </c>
      <c r="D882" s="27" t="s">
        <v>675</v>
      </c>
      <c r="E882" s="209" t="s">
        <v>672</v>
      </c>
      <c r="F882" s="209"/>
      <c r="G882" s="117" t="s">
        <v>673</v>
      </c>
      <c r="H882" s="118">
        <v>0.78</v>
      </c>
      <c r="I882" s="119">
        <v>17.09</v>
      </c>
      <c r="J882" s="119">
        <v>13.33</v>
      </c>
      <c r="K882" s="95"/>
    </row>
    <row r="883" spans="1:11" ht="25.5" x14ac:dyDescent="0.2">
      <c r="A883" s="28" t="s">
        <v>676</v>
      </c>
      <c r="B883" s="120" t="s">
        <v>1379</v>
      </c>
      <c r="C883" s="28" t="s">
        <v>20</v>
      </c>
      <c r="D883" s="28" t="s">
        <v>1380</v>
      </c>
      <c r="E883" s="206" t="s">
        <v>679</v>
      </c>
      <c r="F883" s="206"/>
      <c r="G883" s="121" t="s">
        <v>22</v>
      </c>
      <c r="H883" s="122">
        <v>0.13880000000000001</v>
      </c>
      <c r="I883" s="123">
        <v>24.38</v>
      </c>
      <c r="J883" s="123">
        <v>3.38</v>
      </c>
      <c r="K883" s="95"/>
    </row>
    <row r="884" spans="1:11" ht="25.5" x14ac:dyDescent="0.2">
      <c r="A884" s="29"/>
      <c r="B884" s="29"/>
      <c r="C884" s="29"/>
      <c r="D884" s="29"/>
      <c r="E884" s="29" t="s">
        <v>686</v>
      </c>
      <c r="F884" s="124">
        <v>11.537230637934712</v>
      </c>
      <c r="G884" s="29" t="s">
        <v>687</v>
      </c>
      <c r="H884" s="124">
        <v>10.09</v>
      </c>
      <c r="I884" s="29" t="s">
        <v>688</v>
      </c>
      <c r="J884" s="124">
        <v>21.63</v>
      </c>
      <c r="K884" s="95"/>
    </row>
    <row r="885" spans="1:11" ht="15" thickBot="1" x14ac:dyDescent="0.25">
      <c r="A885" s="29"/>
      <c r="B885" s="29"/>
      <c r="C885" s="29"/>
      <c r="D885" s="29"/>
      <c r="E885" s="29" t="s">
        <v>689</v>
      </c>
      <c r="F885" s="124">
        <v>16.2</v>
      </c>
      <c r="G885" s="29"/>
      <c r="H885" s="207" t="s">
        <v>690</v>
      </c>
      <c r="I885" s="207"/>
      <c r="J885" s="124">
        <v>70.62</v>
      </c>
      <c r="K885" s="95"/>
    </row>
    <row r="886" spans="1:11" ht="15" thickTop="1" x14ac:dyDescent="0.2">
      <c r="A886" s="125"/>
      <c r="B886" s="125"/>
      <c r="C886" s="125"/>
      <c r="D886" s="125"/>
      <c r="E886" s="125"/>
      <c r="F886" s="125"/>
      <c r="G886" s="125"/>
      <c r="H886" s="125"/>
      <c r="I886" s="125"/>
      <c r="J886" s="125"/>
      <c r="K886" s="95"/>
    </row>
    <row r="887" spans="1:11" ht="15" x14ac:dyDescent="0.2">
      <c r="A887" s="98" t="s">
        <v>1965</v>
      </c>
      <c r="B887" s="99" t="s">
        <v>7</v>
      </c>
      <c r="C887" s="98" t="s">
        <v>8</v>
      </c>
      <c r="D887" s="98" t="s">
        <v>9</v>
      </c>
      <c r="E887" s="213" t="s">
        <v>663</v>
      </c>
      <c r="F887" s="213"/>
      <c r="G887" s="114" t="s">
        <v>10</v>
      </c>
      <c r="H887" s="99" t="s">
        <v>11</v>
      </c>
      <c r="I887" s="99" t="s">
        <v>12</v>
      </c>
      <c r="J887" s="99" t="s">
        <v>14</v>
      </c>
      <c r="K887" s="95"/>
    </row>
    <row r="888" spans="1:11" ht="38.25" x14ac:dyDescent="0.2">
      <c r="A888" s="101" t="s">
        <v>664</v>
      </c>
      <c r="B888" s="102" t="s">
        <v>1966</v>
      </c>
      <c r="C888" s="101" t="s">
        <v>20</v>
      </c>
      <c r="D888" s="101" t="s">
        <v>1967</v>
      </c>
      <c r="E888" s="208" t="s">
        <v>1083</v>
      </c>
      <c r="F888" s="208"/>
      <c r="G888" s="103" t="s">
        <v>22</v>
      </c>
      <c r="H888" s="115">
        <v>1</v>
      </c>
      <c r="I888" s="104">
        <v>221.76</v>
      </c>
      <c r="J888" s="104">
        <v>221.76</v>
      </c>
      <c r="K888" s="95"/>
    </row>
    <row r="889" spans="1:11" ht="25.5" x14ac:dyDescent="0.2">
      <c r="A889" s="27" t="s">
        <v>666</v>
      </c>
      <c r="B889" s="116" t="s">
        <v>749</v>
      </c>
      <c r="C889" s="27" t="s">
        <v>20</v>
      </c>
      <c r="D889" s="27" t="s">
        <v>750</v>
      </c>
      <c r="E889" s="209" t="s">
        <v>672</v>
      </c>
      <c r="F889" s="209"/>
      <c r="G889" s="117" t="s">
        <v>673</v>
      </c>
      <c r="H889" s="118">
        <v>1.38</v>
      </c>
      <c r="I889" s="119">
        <v>22.5</v>
      </c>
      <c r="J889" s="119">
        <v>31.05</v>
      </c>
      <c r="K889" s="95"/>
    </row>
    <row r="890" spans="1:11" ht="25.5" x14ac:dyDescent="0.2">
      <c r="A890" s="27" t="s">
        <v>666</v>
      </c>
      <c r="B890" s="116" t="s">
        <v>674</v>
      </c>
      <c r="C890" s="27" t="s">
        <v>20</v>
      </c>
      <c r="D890" s="27" t="s">
        <v>675</v>
      </c>
      <c r="E890" s="209" t="s">
        <v>672</v>
      </c>
      <c r="F890" s="209"/>
      <c r="G890" s="117" t="s">
        <v>673</v>
      </c>
      <c r="H890" s="118">
        <v>0.69</v>
      </c>
      <c r="I890" s="119">
        <v>17.09</v>
      </c>
      <c r="J890" s="119">
        <v>11.79</v>
      </c>
      <c r="K890" s="95"/>
    </row>
    <row r="891" spans="1:11" x14ac:dyDescent="0.2">
      <c r="A891" s="28" t="s">
        <v>676</v>
      </c>
      <c r="B891" s="120" t="s">
        <v>2291</v>
      </c>
      <c r="C891" s="28" t="s">
        <v>20</v>
      </c>
      <c r="D891" s="28" t="s">
        <v>2292</v>
      </c>
      <c r="E891" s="206" t="s">
        <v>679</v>
      </c>
      <c r="F891" s="206"/>
      <c r="G891" s="121" t="s">
        <v>107</v>
      </c>
      <c r="H891" s="122">
        <v>7.69</v>
      </c>
      <c r="I891" s="123">
        <v>2.57</v>
      </c>
      <c r="J891" s="123">
        <v>19.760000000000002</v>
      </c>
      <c r="K891" s="95"/>
    </row>
    <row r="892" spans="1:11" ht="38.25" x14ac:dyDescent="0.2">
      <c r="A892" s="28" t="s">
        <v>676</v>
      </c>
      <c r="B892" s="120" t="s">
        <v>2293</v>
      </c>
      <c r="C892" s="28" t="s">
        <v>20</v>
      </c>
      <c r="D892" s="28" t="s">
        <v>2294</v>
      </c>
      <c r="E892" s="206" t="s">
        <v>679</v>
      </c>
      <c r="F892" s="206"/>
      <c r="G892" s="121" t="s">
        <v>22</v>
      </c>
      <c r="H892" s="122">
        <v>1.0900000000000001</v>
      </c>
      <c r="I892" s="123">
        <v>146.02000000000001</v>
      </c>
      <c r="J892" s="123">
        <v>159.16</v>
      </c>
      <c r="K892" s="95"/>
    </row>
    <row r="893" spans="1:11" ht="25.5" x14ac:dyDescent="0.2">
      <c r="A893" s="29"/>
      <c r="B893" s="29"/>
      <c r="C893" s="29"/>
      <c r="D893" s="29"/>
      <c r="E893" s="29" t="s">
        <v>686</v>
      </c>
      <c r="F893" s="124">
        <v>15.783016855131214</v>
      </c>
      <c r="G893" s="29" t="s">
        <v>687</v>
      </c>
      <c r="H893" s="124">
        <v>13.81</v>
      </c>
      <c r="I893" s="29" t="s">
        <v>688</v>
      </c>
      <c r="J893" s="124">
        <v>29.59</v>
      </c>
      <c r="K893" s="95"/>
    </row>
    <row r="894" spans="1:11" ht="15" thickBot="1" x14ac:dyDescent="0.25">
      <c r="A894" s="29"/>
      <c r="B894" s="29"/>
      <c r="C894" s="29"/>
      <c r="D894" s="29"/>
      <c r="E894" s="29" t="s">
        <v>689</v>
      </c>
      <c r="F894" s="124">
        <v>66.040000000000006</v>
      </c>
      <c r="G894" s="29"/>
      <c r="H894" s="207" t="s">
        <v>690</v>
      </c>
      <c r="I894" s="207"/>
      <c r="J894" s="124">
        <v>287.8</v>
      </c>
      <c r="K894" s="95"/>
    </row>
    <row r="895" spans="1:11" ht="15" thickTop="1" x14ac:dyDescent="0.2">
      <c r="A895" s="125"/>
      <c r="B895" s="125"/>
      <c r="C895" s="125"/>
      <c r="D895" s="125"/>
      <c r="E895" s="125"/>
      <c r="F895" s="125"/>
      <c r="G895" s="125"/>
      <c r="H895" s="125"/>
      <c r="I895" s="125"/>
      <c r="J895" s="125"/>
      <c r="K895" s="95"/>
    </row>
    <row r="896" spans="1:11" ht="15" x14ac:dyDescent="0.2">
      <c r="A896" s="98" t="s">
        <v>1968</v>
      </c>
      <c r="B896" s="99" t="s">
        <v>7</v>
      </c>
      <c r="C896" s="98" t="s">
        <v>8</v>
      </c>
      <c r="D896" s="98" t="s">
        <v>9</v>
      </c>
      <c r="E896" s="213" t="s">
        <v>663</v>
      </c>
      <c r="F896" s="213"/>
      <c r="G896" s="114" t="s">
        <v>10</v>
      </c>
      <c r="H896" s="99" t="s">
        <v>11</v>
      </c>
      <c r="I896" s="99" t="s">
        <v>12</v>
      </c>
      <c r="J896" s="99" t="s">
        <v>14</v>
      </c>
      <c r="K896" s="95"/>
    </row>
    <row r="897" spans="1:11" ht="25.5" x14ac:dyDescent="0.2">
      <c r="A897" s="101" t="s">
        <v>664</v>
      </c>
      <c r="B897" s="102" t="s">
        <v>594</v>
      </c>
      <c r="C897" s="101" t="s">
        <v>20</v>
      </c>
      <c r="D897" s="101" t="s">
        <v>595</v>
      </c>
      <c r="E897" s="208" t="s">
        <v>1357</v>
      </c>
      <c r="F897" s="208"/>
      <c r="G897" s="103" t="s">
        <v>92</v>
      </c>
      <c r="H897" s="115">
        <v>1</v>
      </c>
      <c r="I897" s="104">
        <v>8.6999999999999993</v>
      </c>
      <c r="J897" s="104">
        <v>8.6999999999999993</v>
      </c>
      <c r="K897" s="95"/>
    </row>
    <row r="898" spans="1:11" ht="25.5" x14ac:dyDescent="0.2">
      <c r="A898" s="27" t="s">
        <v>666</v>
      </c>
      <c r="B898" s="116" t="s">
        <v>749</v>
      </c>
      <c r="C898" s="27" t="s">
        <v>20</v>
      </c>
      <c r="D898" s="27" t="s">
        <v>750</v>
      </c>
      <c r="E898" s="209" t="s">
        <v>672</v>
      </c>
      <c r="F898" s="209"/>
      <c r="G898" s="117" t="s">
        <v>673</v>
      </c>
      <c r="H898" s="118">
        <v>7.3999999999999996E-2</v>
      </c>
      <c r="I898" s="119">
        <v>22.5</v>
      </c>
      <c r="J898" s="119">
        <v>1.66</v>
      </c>
      <c r="K898" s="95"/>
    </row>
    <row r="899" spans="1:11" ht="25.5" x14ac:dyDescent="0.2">
      <c r="A899" s="27" t="s">
        <v>666</v>
      </c>
      <c r="B899" s="116" t="s">
        <v>674</v>
      </c>
      <c r="C899" s="27" t="s">
        <v>20</v>
      </c>
      <c r="D899" s="27" t="s">
        <v>675</v>
      </c>
      <c r="E899" s="209" t="s">
        <v>672</v>
      </c>
      <c r="F899" s="209"/>
      <c r="G899" s="117" t="s">
        <v>673</v>
      </c>
      <c r="H899" s="118">
        <v>3.1E-2</v>
      </c>
      <c r="I899" s="119">
        <v>17.09</v>
      </c>
      <c r="J899" s="119">
        <v>0.52</v>
      </c>
      <c r="K899" s="95"/>
    </row>
    <row r="900" spans="1:11" x14ac:dyDescent="0.2">
      <c r="A900" s="28" t="s">
        <v>676</v>
      </c>
      <c r="B900" s="120" t="s">
        <v>1364</v>
      </c>
      <c r="C900" s="28" t="s">
        <v>20</v>
      </c>
      <c r="D900" s="28" t="s">
        <v>1365</v>
      </c>
      <c r="E900" s="206" t="s">
        <v>679</v>
      </c>
      <c r="F900" s="206"/>
      <c r="G900" s="121" t="s">
        <v>107</v>
      </c>
      <c r="H900" s="122">
        <v>0.60299999999999998</v>
      </c>
      <c r="I900" s="123">
        <v>0.73</v>
      </c>
      <c r="J900" s="123">
        <v>0.44</v>
      </c>
      <c r="K900" s="95"/>
    </row>
    <row r="901" spans="1:11" ht="25.5" x14ac:dyDescent="0.2">
      <c r="A901" s="28" t="s">
        <v>676</v>
      </c>
      <c r="B901" s="120" t="s">
        <v>1366</v>
      </c>
      <c r="C901" s="28" t="s">
        <v>20</v>
      </c>
      <c r="D901" s="28" t="s">
        <v>1367</v>
      </c>
      <c r="E901" s="206" t="s">
        <v>679</v>
      </c>
      <c r="F901" s="206"/>
      <c r="G901" s="121" t="s">
        <v>22</v>
      </c>
      <c r="H901" s="122">
        <v>0.15</v>
      </c>
      <c r="I901" s="123">
        <v>38.25</v>
      </c>
      <c r="J901" s="123">
        <v>5.73</v>
      </c>
      <c r="K901" s="95"/>
    </row>
    <row r="902" spans="1:11" x14ac:dyDescent="0.2">
      <c r="A902" s="28" t="s">
        <v>676</v>
      </c>
      <c r="B902" s="120" t="s">
        <v>1368</v>
      </c>
      <c r="C902" s="28" t="s">
        <v>20</v>
      </c>
      <c r="D902" s="28" t="s">
        <v>1369</v>
      </c>
      <c r="E902" s="206" t="s">
        <v>679</v>
      </c>
      <c r="F902" s="206"/>
      <c r="G902" s="121" t="s">
        <v>107</v>
      </c>
      <c r="H902" s="122">
        <v>8.4000000000000005E-2</v>
      </c>
      <c r="I902" s="123">
        <v>4.28</v>
      </c>
      <c r="J902" s="123">
        <v>0.35</v>
      </c>
      <c r="K902" s="95"/>
    </row>
    <row r="903" spans="1:11" ht="25.5" x14ac:dyDescent="0.2">
      <c r="A903" s="29"/>
      <c r="B903" s="29"/>
      <c r="C903" s="29"/>
      <c r="D903" s="29"/>
      <c r="E903" s="29" t="s">
        <v>686</v>
      </c>
      <c r="F903" s="124">
        <v>0.80541924471943671</v>
      </c>
      <c r="G903" s="29" t="s">
        <v>687</v>
      </c>
      <c r="H903" s="124">
        <v>0.7</v>
      </c>
      <c r="I903" s="29" t="s">
        <v>688</v>
      </c>
      <c r="J903" s="124">
        <v>1.51</v>
      </c>
      <c r="K903" s="95"/>
    </row>
    <row r="904" spans="1:11" ht="15" thickBot="1" x14ac:dyDescent="0.25">
      <c r="A904" s="29"/>
      <c r="B904" s="29"/>
      <c r="C904" s="29"/>
      <c r="D904" s="29"/>
      <c r="E904" s="29" t="s">
        <v>689</v>
      </c>
      <c r="F904" s="124">
        <v>2.59</v>
      </c>
      <c r="G904" s="29"/>
      <c r="H904" s="207" t="s">
        <v>690</v>
      </c>
      <c r="I904" s="207"/>
      <c r="J904" s="124">
        <v>11.29</v>
      </c>
      <c r="K904" s="95"/>
    </row>
    <row r="905" spans="1:11" ht="15" thickTop="1" x14ac:dyDescent="0.2">
      <c r="A905" s="125"/>
      <c r="B905" s="125"/>
      <c r="C905" s="125"/>
      <c r="D905" s="125"/>
      <c r="E905" s="125"/>
      <c r="F905" s="125"/>
      <c r="G905" s="125"/>
      <c r="H905" s="125"/>
      <c r="I905" s="125"/>
      <c r="J905" s="125"/>
      <c r="K905" s="95"/>
    </row>
    <row r="906" spans="1:11" ht="15" x14ac:dyDescent="0.2">
      <c r="A906" s="98" t="s">
        <v>1969</v>
      </c>
      <c r="B906" s="99" t="s">
        <v>7</v>
      </c>
      <c r="C906" s="98" t="s">
        <v>8</v>
      </c>
      <c r="D906" s="98" t="s">
        <v>9</v>
      </c>
      <c r="E906" s="213" t="s">
        <v>663</v>
      </c>
      <c r="F906" s="213"/>
      <c r="G906" s="114" t="s">
        <v>10</v>
      </c>
      <c r="H906" s="99" t="s">
        <v>11</v>
      </c>
      <c r="I906" s="99" t="s">
        <v>12</v>
      </c>
      <c r="J906" s="99" t="s">
        <v>14</v>
      </c>
      <c r="K906" s="95"/>
    </row>
    <row r="907" spans="1:11" ht="51" x14ac:dyDescent="0.2">
      <c r="A907" s="101" t="s">
        <v>664</v>
      </c>
      <c r="B907" s="102" t="s">
        <v>1970</v>
      </c>
      <c r="C907" s="101" t="s">
        <v>20</v>
      </c>
      <c r="D907" s="101" t="s">
        <v>1971</v>
      </c>
      <c r="E907" s="208" t="s">
        <v>1083</v>
      </c>
      <c r="F907" s="208"/>
      <c r="G907" s="103" t="s">
        <v>22</v>
      </c>
      <c r="H907" s="115">
        <v>1</v>
      </c>
      <c r="I907" s="104">
        <v>5.79</v>
      </c>
      <c r="J907" s="104">
        <v>5.79</v>
      </c>
      <c r="K907" s="95"/>
    </row>
    <row r="908" spans="1:11" ht="38.25" x14ac:dyDescent="0.2">
      <c r="A908" s="27" t="s">
        <v>666</v>
      </c>
      <c r="B908" s="116" t="s">
        <v>1377</v>
      </c>
      <c r="C908" s="27" t="s">
        <v>20</v>
      </c>
      <c r="D908" s="27" t="s">
        <v>1378</v>
      </c>
      <c r="E908" s="209" t="s">
        <v>672</v>
      </c>
      <c r="F908" s="209"/>
      <c r="G908" s="117" t="s">
        <v>47</v>
      </c>
      <c r="H908" s="118">
        <v>4.1999999999999997E-3</v>
      </c>
      <c r="I908" s="119">
        <v>500.43</v>
      </c>
      <c r="J908" s="119">
        <v>2.1</v>
      </c>
      <c r="K908" s="95"/>
    </row>
    <row r="909" spans="1:11" ht="25.5" x14ac:dyDescent="0.2">
      <c r="A909" s="27" t="s">
        <v>666</v>
      </c>
      <c r="B909" s="116" t="s">
        <v>740</v>
      </c>
      <c r="C909" s="27" t="s">
        <v>20</v>
      </c>
      <c r="D909" s="27" t="s">
        <v>741</v>
      </c>
      <c r="E909" s="209" t="s">
        <v>672</v>
      </c>
      <c r="F909" s="209"/>
      <c r="G909" s="117" t="s">
        <v>673</v>
      </c>
      <c r="H909" s="118">
        <v>0.124</v>
      </c>
      <c r="I909" s="119">
        <v>21.31</v>
      </c>
      <c r="J909" s="119">
        <v>2.64</v>
      </c>
      <c r="K909" s="95"/>
    </row>
    <row r="910" spans="1:11" ht="25.5" x14ac:dyDescent="0.2">
      <c r="A910" s="27" t="s">
        <v>666</v>
      </c>
      <c r="B910" s="116" t="s">
        <v>674</v>
      </c>
      <c r="C910" s="27" t="s">
        <v>20</v>
      </c>
      <c r="D910" s="27" t="s">
        <v>675</v>
      </c>
      <c r="E910" s="209" t="s">
        <v>672</v>
      </c>
      <c r="F910" s="209"/>
      <c r="G910" s="117" t="s">
        <v>673</v>
      </c>
      <c r="H910" s="118">
        <v>6.2E-2</v>
      </c>
      <c r="I910" s="119">
        <v>17.09</v>
      </c>
      <c r="J910" s="119">
        <v>1.05</v>
      </c>
      <c r="K910" s="95"/>
    </row>
    <row r="911" spans="1:11" ht="25.5" x14ac:dyDescent="0.2">
      <c r="A911" s="29"/>
      <c r="B911" s="29"/>
      <c r="C911" s="29"/>
      <c r="D911" s="29"/>
      <c r="E911" s="29" t="s">
        <v>686</v>
      </c>
      <c r="F911" s="124">
        <v>1.445487518668658</v>
      </c>
      <c r="G911" s="29" t="s">
        <v>687</v>
      </c>
      <c r="H911" s="124">
        <v>1.26</v>
      </c>
      <c r="I911" s="29" t="s">
        <v>688</v>
      </c>
      <c r="J911" s="124">
        <v>2.71</v>
      </c>
      <c r="K911" s="95"/>
    </row>
    <row r="912" spans="1:11" ht="15" thickBot="1" x14ac:dyDescent="0.25">
      <c r="A912" s="29"/>
      <c r="B912" s="29"/>
      <c r="C912" s="29"/>
      <c r="D912" s="29"/>
      <c r="E912" s="29" t="s">
        <v>689</v>
      </c>
      <c r="F912" s="124">
        <v>1.72</v>
      </c>
      <c r="G912" s="29"/>
      <c r="H912" s="207" t="s">
        <v>690</v>
      </c>
      <c r="I912" s="207"/>
      <c r="J912" s="124">
        <v>7.51</v>
      </c>
      <c r="K912" s="95"/>
    </row>
    <row r="913" spans="1:11" ht="15" thickTop="1" x14ac:dyDescent="0.2">
      <c r="A913" s="125"/>
      <c r="B913" s="125"/>
      <c r="C913" s="125"/>
      <c r="D913" s="125"/>
      <c r="E913" s="125"/>
      <c r="F913" s="125"/>
      <c r="G913" s="125"/>
      <c r="H913" s="125"/>
      <c r="I913" s="125"/>
      <c r="J913" s="125"/>
      <c r="K913" s="95"/>
    </row>
    <row r="914" spans="1:11" ht="15" x14ac:dyDescent="0.2">
      <c r="A914" s="98" t="s">
        <v>1972</v>
      </c>
      <c r="B914" s="99" t="s">
        <v>7</v>
      </c>
      <c r="C914" s="98" t="s">
        <v>8</v>
      </c>
      <c r="D914" s="98" t="s">
        <v>9</v>
      </c>
      <c r="E914" s="213" t="s">
        <v>663</v>
      </c>
      <c r="F914" s="213"/>
      <c r="G914" s="114" t="s">
        <v>10</v>
      </c>
      <c r="H914" s="99" t="s">
        <v>11</v>
      </c>
      <c r="I914" s="99" t="s">
        <v>12</v>
      </c>
      <c r="J914" s="99" t="s">
        <v>14</v>
      </c>
      <c r="K914" s="95"/>
    </row>
    <row r="915" spans="1:11" ht="51" x14ac:dyDescent="0.2">
      <c r="A915" s="101" t="s">
        <v>664</v>
      </c>
      <c r="B915" s="102" t="s">
        <v>1973</v>
      </c>
      <c r="C915" s="101" t="s">
        <v>20</v>
      </c>
      <c r="D915" s="101" t="s">
        <v>1974</v>
      </c>
      <c r="E915" s="208" t="s">
        <v>1083</v>
      </c>
      <c r="F915" s="208"/>
      <c r="G915" s="103" t="s">
        <v>22</v>
      </c>
      <c r="H915" s="115">
        <v>1</v>
      </c>
      <c r="I915" s="104">
        <v>38.880000000000003</v>
      </c>
      <c r="J915" s="104">
        <v>38.880000000000003</v>
      </c>
      <c r="K915" s="95"/>
    </row>
    <row r="916" spans="1:11" ht="51" x14ac:dyDescent="0.2">
      <c r="A916" s="27" t="s">
        <v>666</v>
      </c>
      <c r="B916" s="116" t="s">
        <v>943</v>
      </c>
      <c r="C916" s="27" t="s">
        <v>20</v>
      </c>
      <c r="D916" s="27" t="s">
        <v>944</v>
      </c>
      <c r="E916" s="209" t="s">
        <v>672</v>
      </c>
      <c r="F916" s="209"/>
      <c r="G916" s="117" t="s">
        <v>47</v>
      </c>
      <c r="H916" s="118">
        <v>2.93E-2</v>
      </c>
      <c r="I916" s="119">
        <v>671.88</v>
      </c>
      <c r="J916" s="119">
        <v>19.68</v>
      </c>
      <c r="K916" s="95"/>
    </row>
    <row r="917" spans="1:11" ht="25.5" x14ac:dyDescent="0.2">
      <c r="A917" s="27" t="s">
        <v>666</v>
      </c>
      <c r="B917" s="116" t="s">
        <v>740</v>
      </c>
      <c r="C917" s="27" t="s">
        <v>20</v>
      </c>
      <c r="D917" s="27" t="s">
        <v>741</v>
      </c>
      <c r="E917" s="209" t="s">
        <v>672</v>
      </c>
      <c r="F917" s="209"/>
      <c r="G917" s="117" t="s">
        <v>673</v>
      </c>
      <c r="H917" s="118">
        <v>0.4</v>
      </c>
      <c r="I917" s="119">
        <v>21.31</v>
      </c>
      <c r="J917" s="119">
        <v>8.52</v>
      </c>
      <c r="K917" s="95"/>
    </row>
    <row r="918" spans="1:11" ht="25.5" x14ac:dyDescent="0.2">
      <c r="A918" s="27" t="s">
        <v>666</v>
      </c>
      <c r="B918" s="116" t="s">
        <v>674</v>
      </c>
      <c r="C918" s="27" t="s">
        <v>20</v>
      </c>
      <c r="D918" s="27" t="s">
        <v>675</v>
      </c>
      <c r="E918" s="209" t="s">
        <v>672</v>
      </c>
      <c r="F918" s="209"/>
      <c r="G918" s="117" t="s">
        <v>673</v>
      </c>
      <c r="H918" s="118">
        <v>0.4</v>
      </c>
      <c r="I918" s="119">
        <v>17.09</v>
      </c>
      <c r="J918" s="119">
        <v>6.83</v>
      </c>
      <c r="K918" s="95"/>
    </row>
    <row r="919" spans="1:11" ht="25.5" x14ac:dyDescent="0.2">
      <c r="A919" s="28" t="s">
        <v>676</v>
      </c>
      <c r="B919" s="120" t="s">
        <v>1379</v>
      </c>
      <c r="C919" s="28" t="s">
        <v>20</v>
      </c>
      <c r="D919" s="28" t="s">
        <v>1380</v>
      </c>
      <c r="E919" s="206" t="s">
        <v>679</v>
      </c>
      <c r="F919" s="206"/>
      <c r="G919" s="121" t="s">
        <v>22</v>
      </c>
      <c r="H919" s="122">
        <v>0.15809999999999999</v>
      </c>
      <c r="I919" s="123">
        <v>24.38</v>
      </c>
      <c r="J919" s="123">
        <v>3.85</v>
      </c>
      <c r="K919" s="95"/>
    </row>
    <row r="920" spans="1:11" ht="25.5" x14ac:dyDescent="0.2">
      <c r="A920" s="29"/>
      <c r="B920" s="29"/>
      <c r="C920" s="29"/>
      <c r="D920" s="29"/>
      <c r="E920" s="29" t="s">
        <v>686</v>
      </c>
      <c r="F920" s="124">
        <v>6.2780029869852783</v>
      </c>
      <c r="G920" s="29" t="s">
        <v>687</v>
      </c>
      <c r="H920" s="124">
        <v>5.49</v>
      </c>
      <c r="I920" s="29" t="s">
        <v>688</v>
      </c>
      <c r="J920" s="124">
        <v>11.77</v>
      </c>
      <c r="K920" s="95"/>
    </row>
    <row r="921" spans="1:11" ht="15" thickBot="1" x14ac:dyDescent="0.25">
      <c r="A921" s="29"/>
      <c r="B921" s="29"/>
      <c r="C921" s="29"/>
      <c r="D921" s="29"/>
      <c r="E921" s="29" t="s">
        <v>689</v>
      </c>
      <c r="F921" s="124">
        <v>11.57</v>
      </c>
      <c r="G921" s="29"/>
      <c r="H921" s="207" t="s">
        <v>690</v>
      </c>
      <c r="I921" s="207"/>
      <c r="J921" s="124">
        <v>50.45</v>
      </c>
      <c r="K921" s="95"/>
    </row>
    <row r="922" spans="1:11" ht="15" thickTop="1" x14ac:dyDescent="0.2">
      <c r="A922" s="125"/>
      <c r="B922" s="125"/>
      <c r="C922" s="125"/>
      <c r="D922" s="125"/>
      <c r="E922" s="125"/>
      <c r="F922" s="125"/>
      <c r="G922" s="125"/>
      <c r="H922" s="125"/>
      <c r="I922" s="125"/>
      <c r="J922" s="125"/>
      <c r="K922" s="95"/>
    </row>
    <row r="923" spans="1:11" ht="15" x14ac:dyDescent="0.2">
      <c r="A923" s="98" t="s">
        <v>1977</v>
      </c>
      <c r="B923" s="99" t="s">
        <v>7</v>
      </c>
      <c r="C923" s="98" t="s">
        <v>8</v>
      </c>
      <c r="D923" s="98" t="s">
        <v>9</v>
      </c>
      <c r="E923" s="213" t="s">
        <v>663</v>
      </c>
      <c r="F923" s="213"/>
      <c r="G923" s="114" t="s">
        <v>10</v>
      </c>
      <c r="H923" s="99" t="s">
        <v>11</v>
      </c>
      <c r="I923" s="99" t="s">
        <v>12</v>
      </c>
      <c r="J923" s="99" t="s">
        <v>14</v>
      </c>
      <c r="K923" s="95"/>
    </row>
    <row r="924" spans="1:11" ht="38.25" x14ac:dyDescent="0.2">
      <c r="A924" s="101" t="s">
        <v>664</v>
      </c>
      <c r="B924" s="102" t="s">
        <v>588</v>
      </c>
      <c r="C924" s="101" t="s">
        <v>20</v>
      </c>
      <c r="D924" s="101" t="s">
        <v>589</v>
      </c>
      <c r="E924" s="208" t="s">
        <v>1357</v>
      </c>
      <c r="F924" s="208"/>
      <c r="G924" s="103" t="s">
        <v>22</v>
      </c>
      <c r="H924" s="115">
        <v>1</v>
      </c>
      <c r="I924" s="104">
        <v>60.81</v>
      </c>
      <c r="J924" s="104">
        <v>60.81</v>
      </c>
      <c r="K924" s="95"/>
    </row>
    <row r="925" spans="1:11" ht="25.5" x14ac:dyDescent="0.2">
      <c r="A925" s="27" t="s">
        <v>666</v>
      </c>
      <c r="B925" s="116" t="s">
        <v>749</v>
      </c>
      <c r="C925" s="27" t="s">
        <v>20</v>
      </c>
      <c r="D925" s="27" t="s">
        <v>750</v>
      </c>
      <c r="E925" s="209" t="s">
        <v>672</v>
      </c>
      <c r="F925" s="209"/>
      <c r="G925" s="117" t="s">
        <v>673</v>
      </c>
      <c r="H925" s="118">
        <v>0.49</v>
      </c>
      <c r="I925" s="119">
        <v>22.5</v>
      </c>
      <c r="J925" s="119">
        <v>11.02</v>
      </c>
      <c r="K925" s="95"/>
    </row>
    <row r="926" spans="1:11" ht="25.5" x14ac:dyDescent="0.2">
      <c r="A926" s="27" t="s">
        <v>666</v>
      </c>
      <c r="B926" s="116" t="s">
        <v>674</v>
      </c>
      <c r="C926" s="27" t="s">
        <v>20</v>
      </c>
      <c r="D926" s="27" t="s">
        <v>675</v>
      </c>
      <c r="E926" s="209" t="s">
        <v>672</v>
      </c>
      <c r="F926" s="209"/>
      <c r="G926" s="117" t="s">
        <v>673</v>
      </c>
      <c r="H926" s="118">
        <v>0.21</v>
      </c>
      <c r="I926" s="119">
        <v>17.09</v>
      </c>
      <c r="J926" s="119">
        <v>3.58</v>
      </c>
      <c r="K926" s="95"/>
    </row>
    <row r="927" spans="1:11" x14ac:dyDescent="0.2">
      <c r="A927" s="28" t="s">
        <v>676</v>
      </c>
      <c r="B927" s="120" t="s">
        <v>1364</v>
      </c>
      <c r="C927" s="28" t="s">
        <v>20</v>
      </c>
      <c r="D927" s="28" t="s">
        <v>1365</v>
      </c>
      <c r="E927" s="206" t="s">
        <v>679</v>
      </c>
      <c r="F927" s="206"/>
      <c r="G927" s="121" t="s">
        <v>107</v>
      </c>
      <c r="H927" s="122">
        <v>6.14</v>
      </c>
      <c r="I927" s="123">
        <v>0.73</v>
      </c>
      <c r="J927" s="123">
        <v>4.4800000000000004</v>
      </c>
      <c r="K927" s="95"/>
    </row>
    <row r="928" spans="1:11" ht="25.5" x14ac:dyDescent="0.2">
      <c r="A928" s="28" t="s">
        <v>676</v>
      </c>
      <c r="B928" s="120" t="s">
        <v>1366</v>
      </c>
      <c r="C928" s="28" t="s">
        <v>20</v>
      </c>
      <c r="D928" s="28" t="s">
        <v>1367</v>
      </c>
      <c r="E928" s="206" t="s">
        <v>679</v>
      </c>
      <c r="F928" s="206"/>
      <c r="G928" s="121" t="s">
        <v>22</v>
      </c>
      <c r="H928" s="122">
        <v>1.07</v>
      </c>
      <c r="I928" s="123">
        <v>38.25</v>
      </c>
      <c r="J928" s="123">
        <v>40.92</v>
      </c>
      <c r="K928" s="95"/>
    </row>
    <row r="929" spans="1:11" x14ac:dyDescent="0.2">
      <c r="A929" s="28" t="s">
        <v>676</v>
      </c>
      <c r="B929" s="120" t="s">
        <v>1368</v>
      </c>
      <c r="C929" s="28" t="s">
        <v>20</v>
      </c>
      <c r="D929" s="28" t="s">
        <v>1369</v>
      </c>
      <c r="E929" s="206" t="s">
        <v>679</v>
      </c>
      <c r="F929" s="206"/>
      <c r="G929" s="121" t="s">
        <v>107</v>
      </c>
      <c r="H929" s="122">
        <v>0.19</v>
      </c>
      <c r="I929" s="123">
        <v>4.28</v>
      </c>
      <c r="J929" s="123">
        <v>0.81</v>
      </c>
      <c r="K929" s="95"/>
    </row>
    <row r="930" spans="1:11" ht="25.5" x14ac:dyDescent="0.2">
      <c r="A930" s="29"/>
      <c r="B930" s="29"/>
      <c r="C930" s="29"/>
      <c r="D930" s="29"/>
      <c r="E930" s="29" t="s">
        <v>686</v>
      </c>
      <c r="F930" s="124">
        <v>5.3979091103050996</v>
      </c>
      <c r="G930" s="29" t="s">
        <v>687</v>
      </c>
      <c r="H930" s="124">
        <v>4.72</v>
      </c>
      <c r="I930" s="29" t="s">
        <v>688</v>
      </c>
      <c r="J930" s="124">
        <v>10.119999999999999</v>
      </c>
      <c r="K930" s="95"/>
    </row>
    <row r="931" spans="1:11" ht="15" thickBot="1" x14ac:dyDescent="0.25">
      <c r="A931" s="29"/>
      <c r="B931" s="29"/>
      <c r="C931" s="29"/>
      <c r="D931" s="29"/>
      <c r="E931" s="29" t="s">
        <v>689</v>
      </c>
      <c r="F931" s="124">
        <v>18.100000000000001</v>
      </c>
      <c r="G931" s="29"/>
      <c r="H931" s="207" t="s">
        <v>690</v>
      </c>
      <c r="I931" s="207"/>
      <c r="J931" s="124">
        <v>78.91</v>
      </c>
      <c r="K931" s="95"/>
    </row>
    <row r="932" spans="1:11" ht="15" thickTop="1" x14ac:dyDescent="0.2">
      <c r="A932" s="125"/>
      <c r="B932" s="125"/>
      <c r="C932" s="125"/>
      <c r="D932" s="125"/>
      <c r="E932" s="125"/>
      <c r="F932" s="125"/>
      <c r="G932" s="125"/>
      <c r="H932" s="125"/>
      <c r="I932" s="125"/>
      <c r="J932" s="125"/>
      <c r="K932" s="95"/>
    </row>
    <row r="933" spans="1:11" ht="15" x14ac:dyDescent="0.2">
      <c r="A933" s="98" t="s">
        <v>1978</v>
      </c>
      <c r="B933" s="99" t="s">
        <v>7</v>
      </c>
      <c r="C933" s="98" t="s">
        <v>8</v>
      </c>
      <c r="D933" s="98" t="s">
        <v>9</v>
      </c>
      <c r="E933" s="213" t="s">
        <v>663</v>
      </c>
      <c r="F933" s="213"/>
      <c r="G933" s="114" t="s">
        <v>10</v>
      </c>
      <c r="H933" s="99" t="s">
        <v>11</v>
      </c>
      <c r="I933" s="99" t="s">
        <v>12</v>
      </c>
      <c r="J933" s="99" t="s">
        <v>14</v>
      </c>
      <c r="K933" s="95"/>
    </row>
    <row r="934" spans="1:11" ht="25.5" x14ac:dyDescent="0.2">
      <c r="A934" s="101" t="s">
        <v>664</v>
      </c>
      <c r="B934" s="102" t="s">
        <v>1979</v>
      </c>
      <c r="C934" s="101" t="s">
        <v>20</v>
      </c>
      <c r="D934" s="101" t="s">
        <v>1980</v>
      </c>
      <c r="E934" s="208" t="s">
        <v>1357</v>
      </c>
      <c r="F934" s="208"/>
      <c r="G934" s="103" t="s">
        <v>92</v>
      </c>
      <c r="H934" s="115">
        <v>1</v>
      </c>
      <c r="I934" s="104">
        <v>41.22</v>
      </c>
      <c r="J934" s="104">
        <v>41.22</v>
      </c>
      <c r="K934" s="95"/>
    </row>
    <row r="935" spans="1:11" ht="25.5" x14ac:dyDescent="0.2">
      <c r="A935" s="27" t="s">
        <v>666</v>
      </c>
      <c r="B935" s="116" t="s">
        <v>740</v>
      </c>
      <c r="C935" s="27" t="s">
        <v>20</v>
      </c>
      <c r="D935" s="27" t="s">
        <v>741</v>
      </c>
      <c r="E935" s="209" t="s">
        <v>672</v>
      </c>
      <c r="F935" s="209"/>
      <c r="G935" s="117" t="s">
        <v>673</v>
      </c>
      <c r="H935" s="118">
        <v>0.15</v>
      </c>
      <c r="I935" s="119">
        <v>21.31</v>
      </c>
      <c r="J935" s="119">
        <v>3.19</v>
      </c>
      <c r="K935" s="95"/>
    </row>
    <row r="936" spans="1:11" ht="25.5" x14ac:dyDescent="0.2">
      <c r="A936" s="27" t="s">
        <v>666</v>
      </c>
      <c r="B936" s="116" t="s">
        <v>674</v>
      </c>
      <c r="C936" s="27" t="s">
        <v>20</v>
      </c>
      <c r="D936" s="27" t="s">
        <v>675</v>
      </c>
      <c r="E936" s="209" t="s">
        <v>672</v>
      </c>
      <c r="F936" s="209"/>
      <c r="G936" s="117" t="s">
        <v>673</v>
      </c>
      <c r="H936" s="118">
        <v>0.1</v>
      </c>
      <c r="I936" s="119">
        <v>17.09</v>
      </c>
      <c r="J936" s="119">
        <v>1.7</v>
      </c>
      <c r="K936" s="95"/>
    </row>
    <row r="937" spans="1:11" x14ac:dyDescent="0.2">
      <c r="A937" s="28" t="s">
        <v>676</v>
      </c>
      <c r="B937" s="120" t="s">
        <v>1364</v>
      </c>
      <c r="C937" s="28" t="s">
        <v>20</v>
      </c>
      <c r="D937" s="28" t="s">
        <v>1365</v>
      </c>
      <c r="E937" s="206" t="s">
        <v>679</v>
      </c>
      <c r="F937" s="206"/>
      <c r="G937" s="121" t="s">
        <v>107</v>
      </c>
      <c r="H937" s="122">
        <v>0.13500000000000001</v>
      </c>
      <c r="I937" s="123">
        <v>0.73</v>
      </c>
      <c r="J937" s="123">
        <v>0.09</v>
      </c>
      <c r="K937" s="95"/>
    </row>
    <row r="938" spans="1:11" ht="25.5" x14ac:dyDescent="0.2">
      <c r="A938" s="28" t="s">
        <v>676</v>
      </c>
      <c r="B938" s="120" t="s">
        <v>2295</v>
      </c>
      <c r="C938" s="28" t="s">
        <v>20</v>
      </c>
      <c r="D938" s="28" t="s">
        <v>2296</v>
      </c>
      <c r="E938" s="206" t="s">
        <v>679</v>
      </c>
      <c r="F938" s="206"/>
      <c r="G938" s="121" t="s">
        <v>92</v>
      </c>
      <c r="H938" s="122">
        <v>1</v>
      </c>
      <c r="I938" s="123">
        <v>36.24</v>
      </c>
      <c r="J938" s="123">
        <v>36.24</v>
      </c>
      <c r="K938" s="95"/>
    </row>
    <row r="939" spans="1:11" ht="25.5" x14ac:dyDescent="0.2">
      <c r="A939" s="29"/>
      <c r="B939" s="29"/>
      <c r="C939" s="29"/>
      <c r="D939" s="29"/>
      <c r="E939" s="29" t="s">
        <v>686</v>
      </c>
      <c r="F939" s="124">
        <v>1.7601877533603585</v>
      </c>
      <c r="G939" s="29" t="s">
        <v>687</v>
      </c>
      <c r="H939" s="124">
        <v>1.54</v>
      </c>
      <c r="I939" s="29" t="s">
        <v>688</v>
      </c>
      <c r="J939" s="124">
        <v>3.3</v>
      </c>
      <c r="K939" s="95"/>
    </row>
    <row r="940" spans="1:11" ht="15" thickBot="1" x14ac:dyDescent="0.25">
      <c r="A940" s="29"/>
      <c r="B940" s="29"/>
      <c r="C940" s="29"/>
      <c r="D940" s="29"/>
      <c r="E940" s="29" t="s">
        <v>689</v>
      </c>
      <c r="F940" s="124">
        <v>12.27</v>
      </c>
      <c r="G940" s="29"/>
      <c r="H940" s="207" t="s">
        <v>690</v>
      </c>
      <c r="I940" s="207"/>
      <c r="J940" s="124">
        <v>53.49</v>
      </c>
      <c r="K940" s="95"/>
    </row>
    <row r="941" spans="1:11" ht="15" thickTop="1" x14ac:dyDescent="0.2">
      <c r="A941" s="125"/>
      <c r="B941" s="125"/>
      <c r="C941" s="125"/>
      <c r="D941" s="125"/>
      <c r="E941" s="125"/>
      <c r="F941" s="125"/>
      <c r="G941" s="125"/>
      <c r="H941" s="125"/>
      <c r="I941" s="125"/>
      <c r="J941" s="125"/>
      <c r="K941" s="95"/>
    </row>
    <row r="942" spans="1:11" ht="15" x14ac:dyDescent="0.2">
      <c r="A942" s="98" t="s">
        <v>1981</v>
      </c>
      <c r="B942" s="99" t="s">
        <v>7</v>
      </c>
      <c r="C942" s="98" t="s">
        <v>8</v>
      </c>
      <c r="D942" s="98" t="s">
        <v>9</v>
      </c>
      <c r="E942" s="213" t="s">
        <v>663</v>
      </c>
      <c r="F942" s="213"/>
      <c r="G942" s="114" t="s">
        <v>10</v>
      </c>
      <c r="H942" s="99" t="s">
        <v>11</v>
      </c>
      <c r="I942" s="99" t="s">
        <v>12</v>
      </c>
      <c r="J942" s="99" t="s">
        <v>14</v>
      </c>
      <c r="K942" s="95"/>
    </row>
    <row r="943" spans="1:11" ht="51" x14ac:dyDescent="0.2">
      <c r="A943" s="101" t="s">
        <v>664</v>
      </c>
      <c r="B943" s="102" t="s">
        <v>1982</v>
      </c>
      <c r="C943" s="101" t="s">
        <v>20</v>
      </c>
      <c r="D943" s="101" t="s">
        <v>1983</v>
      </c>
      <c r="E943" s="208" t="s">
        <v>1357</v>
      </c>
      <c r="F943" s="208"/>
      <c r="G943" s="103" t="s">
        <v>22</v>
      </c>
      <c r="H943" s="115">
        <v>1</v>
      </c>
      <c r="I943" s="104">
        <v>36.369999999999997</v>
      </c>
      <c r="J943" s="104">
        <v>36.369999999999997</v>
      </c>
      <c r="K943" s="95"/>
    </row>
    <row r="944" spans="1:11" ht="38.25" x14ac:dyDescent="0.2">
      <c r="A944" s="27" t="s">
        <v>666</v>
      </c>
      <c r="B944" s="116" t="s">
        <v>1496</v>
      </c>
      <c r="C944" s="27" t="s">
        <v>20</v>
      </c>
      <c r="D944" s="27" t="s">
        <v>1497</v>
      </c>
      <c r="E944" s="209" t="s">
        <v>672</v>
      </c>
      <c r="F944" s="209"/>
      <c r="G944" s="117" t="s">
        <v>47</v>
      </c>
      <c r="H944" s="118">
        <v>3.1E-2</v>
      </c>
      <c r="I944" s="119">
        <v>569.92999999999995</v>
      </c>
      <c r="J944" s="119">
        <v>17.66</v>
      </c>
      <c r="K944" s="95"/>
    </row>
    <row r="945" spans="1:11" ht="25.5" x14ac:dyDescent="0.2">
      <c r="A945" s="27" t="s">
        <v>666</v>
      </c>
      <c r="B945" s="116" t="s">
        <v>740</v>
      </c>
      <c r="C945" s="27" t="s">
        <v>20</v>
      </c>
      <c r="D945" s="27" t="s">
        <v>741</v>
      </c>
      <c r="E945" s="209" t="s">
        <v>672</v>
      </c>
      <c r="F945" s="209"/>
      <c r="G945" s="117" t="s">
        <v>673</v>
      </c>
      <c r="H945" s="118">
        <v>0.52900000000000003</v>
      </c>
      <c r="I945" s="119">
        <v>21.31</v>
      </c>
      <c r="J945" s="119">
        <v>11.27</v>
      </c>
      <c r="K945" s="95"/>
    </row>
    <row r="946" spans="1:11" ht="25.5" x14ac:dyDescent="0.2">
      <c r="A946" s="27" t="s">
        <v>666</v>
      </c>
      <c r="B946" s="116" t="s">
        <v>674</v>
      </c>
      <c r="C946" s="27" t="s">
        <v>20</v>
      </c>
      <c r="D946" s="27" t="s">
        <v>675</v>
      </c>
      <c r="E946" s="209" t="s">
        <v>672</v>
      </c>
      <c r="F946" s="209"/>
      <c r="G946" s="117" t="s">
        <v>673</v>
      </c>
      <c r="H946" s="118">
        <v>0.26500000000000001</v>
      </c>
      <c r="I946" s="119">
        <v>17.09</v>
      </c>
      <c r="J946" s="119">
        <v>4.5199999999999996</v>
      </c>
      <c r="K946" s="95"/>
    </row>
    <row r="947" spans="1:11" ht="25.5" x14ac:dyDescent="0.2">
      <c r="A947" s="28" t="s">
        <v>676</v>
      </c>
      <c r="B947" s="120" t="s">
        <v>1585</v>
      </c>
      <c r="C947" s="28" t="s">
        <v>20</v>
      </c>
      <c r="D947" s="28" t="s">
        <v>1586</v>
      </c>
      <c r="E947" s="206" t="s">
        <v>679</v>
      </c>
      <c r="F947" s="206"/>
      <c r="G947" s="121" t="s">
        <v>143</v>
      </c>
      <c r="H947" s="122">
        <v>0.21</v>
      </c>
      <c r="I947" s="123">
        <v>11.9</v>
      </c>
      <c r="J947" s="123">
        <v>2.4900000000000002</v>
      </c>
      <c r="K947" s="95"/>
    </row>
    <row r="948" spans="1:11" x14ac:dyDescent="0.2">
      <c r="A948" s="28" t="s">
        <v>676</v>
      </c>
      <c r="B948" s="120" t="s">
        <v>880</v>
      </c>
      <c r="C948" s="28" t="s">
        <v>20</v>
      </c>
      <c r="D948" s="28" t="s">
        <v>881</v>
      </c>
      <c r="E948" s="206" t="s">
        <v>679</v>
      </c>
      <c r="F948" s="206"/>
      <c r="G948" s="121" t="s">
        <v>107</v>
      </c>
      <c r="H948" s="122">
        <v>0.5</v>
      </c>
      <c r="I948" s="123">
        <v>0.86</v>
      </c>
      <c r="J948" s="123">
        <v>0.43</v>
      </c>
      <c r="K948" s="95"/>
    </row>
    <row r="949" spans="1:11" ht="25.5" x14ac:dyDescent="0.2">
      <c r="A949" s="29"/>
      <c r="B949" s="29"/>
      <c r="C949" s="29"/>
      <c r="D949" s="29"/>
      <c r="E949" s="29" t="s">
        <v>686</v>
      </c>
      <c r="F949" s="124">
        <v>6.6460422445060807</v>
      </c>
      <c r="G949" s="29" t="s">
        <v>687</v>
      </c>
      <c r="H949" s="124">
        <v>5.81</v>
      </c>
      <c r="I949" s="29" t="s">
        <v>688</v>
      </c>
      <c r="J949" s="124">
        <v>12.46</v>
      </c>
      <c r="K949" s="95"/>
    </row>
    <row r="950" spans="1:11" ht="15" thickBot="1" x14ac:dyDescent="0.25">
      <c r="A950" s="29"/>
      <c r="B950" s="29"/>
      <c r="C950" s="29"/>
      <c r="D950" s="29"/>
      <c r="E950" s="29" t="s">
        <v>689</v>
      </c>
      <c r="F950" s="124">
        <v>10.83</v>
      </c>
      <c r="G950" s="29"/>
      <c r="H950" s="207" t="s">
        <v>690</v>
      </c>
      <c r="I950" s="207"/>
      <c r="J950" s="124">
        <v>47.2</v>
      </c>
      <c r="K950" s="95"/>
    </row>
    <row r="951" spans="1:11" ht="15" thickTop="1" x14ac:dyDescent="0.2">
      <c r="A951" s="125"/>
      <c r="B951" s="125"/>
      <c r="C951" s="125"/>
      <c r="D951" s="125"/>
      <c r="E951" s="125"/>
      <c r="F951" s="125"/>
      <c r="G951" s="125"/>
      <c r="H951" s="125"/>
      <c r="I951" s="125"/>
      <c r="J951" s="125"/>
      <c r="K951" s="95"/>
    </row>
    <row r="952" spans="1:11" ht="15" x14ac:dyDescent="0.2">
      <c r="A952" s="98" t="s">
        <v>1984</v>
      </c>
      <c r="B952" s="99" t="s">
        <v>7</v>
      </c>
      <c r="C952" s="98" t="s">
        <v>8</v>
      </c>
      <c r="D952" s="98" t="s">
        <v>9</v>
      </c>
      <c r="E952" s="213" t="s">
        <v>663</v>
      </c>
      <c r="F952" s="213"/>
      <c r="G952" s="114" t="s">
        <v>10</v>
      </c>
      <c r="H952" s="99" t="s">
        <v>11</v>
      </c>
      <c r="I952" s="99" t="s">
        <v>12</v>
      </c>
      <c r="J952" s="99" t="s">
        <v>14</v>
      </c>
      <c r="K952" s="95"/>
    </row>
    <row r="953" spans="1:11" ht="51" x14ac:dyDescent="0.2">
      <c r="A953" s="101" t="s">
        <v>664</v>
      </c>
      <c r="B953" s="102" t="s">
        <v>1985</v>
      </c>
      <c r="C953" s="101" t="s">
        <v>20</v>
      </c>
      <c r="D953" s="101" t="s">
        <v>1986</v>
      </c>
      <c r="E953" s="208" t="s">
        <v>1357</v>
      </c>
      <c r="F953" s="208"/>
      <c r="G953" s="103" t="s">
        <v>22</v>
      </c>
      <c r="H953" s="115">
        <v>1</v>
      </c>
      <c r="I953" s="104">
        <v>26.96</v>
      </c>
      <c r="J953" s="104">
        <v>26.96</v>
      </c>
      <c r="K953" s="95"/>
    </row>
    <row r="954" spans="1:11" ht="38.25" x14ac:dyDescent="0.2">
      <c r="A954" s="27" t="s">
        <v>666</v>
      </c>
      <c r="B954" s="116" t="s">
        <v>1496</v>
      </c>
      <c r="C954" s="27" t="s">
        <v>20</v>
      </c>
      <c r="D954" s="27" t="s">
        <v>1497</v>
      </c>
      <c r="E954" s="209" t="s">
        <v>672</v>
      </c>
      <c r="F954" s="209"/>
      <c r="G954" s="117" t="s">
        <v>47</v>
      </c>
      <c r="H954" s="118">
        <v>3.1E-2</v>
      </c>
      <c r="I954" s="119">
        <v>569.92999999999995</v>
      </c>
      <c r="J954" s="119">
        <v>17.66</v>
      </c>
      <c r="K954" s="95"/>
    </row>
    <row r="955" spans="1:11" ht="25.5" x14ac:dyDescent="0.2">
      <c r="A955" s="27" t="s">
        <v>666</v>
      </c>
      <c r="B955" s="116" t="s">
        <v>740</v>
      </c>
      <c r="C955" s="27" t="s">
        <v>20</v>
      </c>
      <c r="D955" s="27" t="s">
        <v>741</v>
      </c>
      <c r="E955" s="209" t="s">
        <v>672</v>
      </c>
      <c r="F955" s="209"/>
      <c r="G955" s="117" t="s">
        <v>673</v>
      </c>
      <c r="H955" s="118">
        <v>0.214</v>
      </c>
      <c r="I955" s="119">
        <v>21.31</v>
      </c>
      <c r="J955" s="119">
        <v>4.5599999999999996</v>
      </c>
      <c r="K955" s="95"/>
    </row>
    <row r="956" spans="1:11" ht="25.5" x14ac:dyDescent="0.2">
      <c r="A956" s="27" t="s">
        <v>666</v>
      </c>
      <c r="B956" s="116" t="s">
        <v>674</v>
      </c>
      <c r="C956" s="27" t="s">
        <v>20</v>
      </c>
      <c r="D956" s="27" t="s">
        <v>675</v>
      </c>
      <c r="E956" s="209" t="s">
        <v>672</v>
      </c>
      <c r="F956" s="209"/>
      <c r="G956" s="117" t="s">
        <v>673</v>
      </c>
      <c r="H956" s="118">
        <v>0.107</v>
      </c>
      <c r="I956" s="119">
        <v>17.09</v>
      </c>
      <c r="J956" s="119">
        <v>1.82</v>
      </c>
      <c r="K956" s="95"/>
    </row>
    <row r="957" spans="1:11" ht="25.5" x14ac:dyDescent="0.2">
      <c r="A957" s="28" t="s">
        <v>676</v>
      </c>
      <c r="B957" s="120" t="s">
        <v>1585</v>
      </c>
      <c r="C957" s="28" t="s">
        <v>20</v>
      </c>
      <c r="D957" s="28" t="s">
        <v>1586</v>
      </c>
      <c r="E957" s="206" t="s">
        <v>679</v>
      </c>
      <c r="F957" s="206"/>
      <c r="G957" s="121" t="s">
        <v>143</v>
      </c>
      <c r="H957" s="122">
        <v>0.21</v>
      </c>
      <c r="I957" s="123">
        <v>11.9</v>
      </c>
      <c r="J957" s="123">
        <v>2.4900000000000002</v>
      </c>
      <c r="K957" s="95"/>
    </row>
    <row r="958" spans="1:11" x14ac:dyDescent="0.2">
      <c r="A958" s="28" t="s">
        <v>676</v>
      </c>
      <c r="B958" s="120" t="s">
        <v>880</v>
      </c>
      <c r="C958" s="28" t="s">
        <v>20</v>
      </c>
      <c r="D958" s="28" t="s">
        <v>881</v>
      </c>
      <c r="E958" s="206" t="s">
        <v>679</v>
      </c>
      <c r="F958" s="206"/>
      <c r="G958" s="121" t="s">
        <v>107</v>
      </c>
      <c r="H958" s="122">
        <v>0.5</v>
      </c>
      <c r="I958" s="123">
        <v>0.86</v>
      </c>
      <c r="J958" s="123">
        <v>0.43</v>
      </c>
      <c r="K958" s="95"/>
    </row>
    <row r="959" spans="1:11" ht="25.5" x14ac:dyDescent="0.2">
      <c r="A959" s="29"/>
      <c r="B959" s="29"/>
      <c r="C959" s="29"/>
      <c r="D959" s="29"/>
      <c r="E959" s="29" t="s">
        <v>686</v>
      </c>
      <c r="F959" s="124">
        <v>3.2430125880093876</v>
      </c>
      <c r="G959" s="29" t="s">
        <v>687</v>
      </c>
      <c r="H959" s="124">
        <v>2.84</v>
      </c>
      <c r="I959" s="29" t="s">
        <v>688</v>
      </c>
      <c r="J959" s="124">
        <v>6.08</v>
      </c>
      <c r="K959" s="95"/>
    </row>
    <row r="960" spans="1:11" ht="15" thickBot="1" x14ac:dyDescent="0.25">
      <c r="A960" s="29"/>
      <c r="B960" s="29"/>
      <c r="C960" s="29"/>
      <c r="D960" s="29"/>
      <c r="E960" s="29" t="s">
        <v>689</v>
      </c>
      <c r="F960" s="124">
        <v>8.02</v>
      </c>
      <c r="G960" s="29"/>
      <c r="H960" s="207" t="s">
        <v>690</v>
      </c>
      <c r="I960" s="207"/>
      <c r="J960" s="124">
        <v>34.979999999999997</v>
      </c>
      <c r="K960" s="95"/>
    </row>
    <row r="961" spans="1:11" ht="15" thickTop="1" x14ac:dyDescent="0.2">
      <c r="A961" s="125"/>
      <c r="B961" s="125"/>
      <c r="C961" s="125"/>
      <c r="D961" s="125"/>
      <c r="E961" s="125"/>
      <c r="F961" s="125"/>
      <c r="G961" s="125"/>
      <c r="H961" s="125"/>
      <c r="I961" s="125"/>
      <c r="J961" s="125"/>
      <c r="K961" s="95"/>
    </row>
    <row r="962" spans="1:11" ht="15" x14ac:dyDescent="0.2">
      <c r="A962" s="98" t="s">
        <v>1987</v>
      </c>
      <c r="B962" s="99" t="s">
        <v>7</v>
      </c>
      <c r="C962" s="98" t="s">
        <v>8</v>
      </c>
      <c r="D962" s="98" t="s">
        <v>9</v>
      </c>
      <c r="E962" s="213" t="s">
        <v>663</v>
      </c>
      <c r="F962" s="213"/>
      <c r="G962" s="114" t="s">
        <v>10</v>
      </c>
      <c r="H962" s="99" t="s">
        <v>11</v>
      </c>
      <c r="I962" s="99" t="s">
        <v>12</v>
      </c>
      <c r="J962" s="99" t="s">
        <v>14</v>
      </c>
      <c r="K962" s="95"/>
    </row>
    <row r="963" spans="1:11" ht="38.25" x14ac:dyDescent="0.2">
      <c r="A963" s="101" t="s">
        <v>664</v>
      </c>
      <c r="B963" s="102" t="s">
        <v>1988</v>
      </c>
      <c r="C963" s="101" t="s">
        <v>20</v>
      </c>
      <c r="D963" s="101" t="s">
        <v>1989</v>
      </c>
      <c r="E963" s="208" t="s">
        <v>1357</v>
      </c>
      <c r="F963" s="208"/>
      <c r="G963" s="103" t="s">
        <v>22</v>
      </c>
      <c r="H963" s="115">
        <v>1</v>
      </c>
      <c r="I963" s="104">
        <v>108</v>
      </c>
      <c r="J963" s="104">
        <v>108</v>
      </c>
      <c r="K963" s="95"/>
    </row>
    <row r="964" spans="1:11" ht="38.25" x14ac:dyDescent="0.2">
      <c r="A964" s="27" t="s">
        <v>666</v>
      </c>
      <c r="B964" s="116" t="s">
        <v>2297</v>
      </c>
      <c r="C964" s="27" t="s">
        <v>20</v>
      </c>
      <c r="D964" s="27" t="s">
        <v>2298</v>
      </c>
      <c r="E964" s="209" t="s">
        <v>669</v>
      </c>
      <c r="F964" s="209"/>
      <c r="G964" s="117" t="s">
        <v>47</v>
      </c>
      <c r="H964" s="118">
        <v>9.7000000000000003E-2</v>
      </c>
      <c r="I964" s="119">
        <v>457.76</v>
      </c>
      <c r="J964" s="119">
        <v>44.4</v>
      </c>
      <c r="K964" s="95"/>
    </row>
    <row r="965" spans="1:11" ht="25.5" x14ac:dyDescent="0.2">
      <c r="A965" s="27" t="s">
        <v>666</v>
      </c>
      <c r="B965" s="116" t="s">
        <v>670</v>
      </c>
      <c r="C965" s="27" t="s">
        <v>20</v>
      </c>
      <c r="D965" s="27" t="s">
        <v>671</v>
      </c>
      <c r="E965" s="209" t="s">
        <v>672</v>
      </c>
      <c r="F965" s="209"/>
      <c r="G965" s="117" t="s">
        <v>673</v>
      </c>
      <c r="H965" s="118">
        <v>0.18049999999999999</v>
      </c>
      <c r="I965" s="119">
        <v>21.07</v>
      </c>
      <c r="J965" s="119">
        <v>3.8</v>
      </c>
      <c r="K965" s="95"/>
    </row>
    <row r="966" spans="1:11" ht="25.5" x14ac:dyDescent="0.2">
      <c r="A966" s="27" t="s">
        <v>666</v>
      </c>
      <c r="B966" s="116" t="s">
        <v>740</v>
      </c>
      <c r="C966" s="27" t="s">
        <v>20</v>
      </c>
      <c r="D966" s="27" t="s">
        <v>741</v>
      </c>
      <c r="E966" s="209" t="s">
        <v>672</v>
      </c>
      <c r="F966" s="209"/>
      <c r="G966" s="117" t="s">
        <v>673</v>
      </c>
      <c r="H966" s="118">
        <v>0.2767</v>
      </c>
      <c r="I966" s="119">
        <v>21.31</v>
      </c>
      <c r="J966" s="119">
        <v>5.89</v>
      </c>
      <c r="K966" s="95"/>
    </row>
    <row r="967" spans="1:11" ht="25.5" x14ac:dyDescent="0.2">
      <c r="A967" s="27" t="s">
        <v>666</v>
      </c>
      <c r="B967" s="116" t="s">
        <v>674</v>
      </c>
      <c r="C967" s="27" t="s">
        <v>20</v>
      </c>
      <c r="D967" s="27" t="s">
        <v>675</v>
      </c>
      <c r="E967" s="209" t="s">
        <v>672</v>
      </c>
      <c r="F967" s="209"/>
      <c r="G967" s="117" t="s">
        <v>673</v>
      </c>
      <c r="H967" s="118">
        <v>0.4572</v>
      </c>
      <c r="I967" s="119">
        <v>17.09</v>
      </c>
      <c r="J967" s="119">
        <v>7.81</v>
      </c>
      <c r="K967" s="95"/>
    </row>
    <row r="968" spans="1:11" x14ac:dyDescent="0.2">
      <c r="A968" s="28" t="s">
        <v>676</v>
      </c>
      <c r="B968" s="120" t="s">
        <v>2299</v>
      </c>
      <c r="C968" s="28" t="s">
        <v>20</v>
      </c>
      <c r="D968" s="28" t="s">
        <v>2300</v>
      </c>
      <c r="E968" s="206" t="s">
        <v>679</v>
      </c>
      <c r="F968" s="206"/>
      <c r="G968" s="121" t="s">
        <v>22</v>
      </c>
      <c r="H968" s="122">
        <v>1.1279999999999999</v>
      </c>
      <c r="I968" s="123">
        <v>1.2</v>
      </c>
      <c r="J968" s="123">
        <v>1.35</v>
      </c>
      <c r="K968" s="95"/>
    </row>
    <row r="969" spans="1:11" ht="25.5" x14ac:dyDescent="0.2">
      <c r="A969" s="28" t="s">
        <v>676</v>
      </c>
      <c r="B969" s="120" t="s">
        <v>836</v>
      </c>
      <c r="C969" s="28" t="s">
        <v>20</v>
      </c>
      <c r="D969" s="28" t="s">
        <v>837</v>
      </c>
      <c r="E969" s="206" t="s">
        <v>679</v>
      </c>
      <c r="F969" s="206"/>
      <c r="G969" s="121" t="s">
        <v>92</v>
      </c>
      <c r="H969" s="122">
        <v>0.2</v>
      </c>
      <c r="I969" s="123">
        <v>3.19</v>
      </c>
      <c r="J969" s="123">
        <v>0.63</v>
      </c>
      <c r="K969" s="95"/>
    </row>
    <row r="970" spans="1:11" ht="25.5" x14ac:dyDescent="0.2">
      <c r="A970" s="28" t="s">
        <v>676</v>
      </c>
      <c r="B970" s="120" t="s">
        <v>1370</v>
      </c>
      <c r="C970" s="28" t="s">
        <v>20</v>
      </c>
      <c r="D970" s="28" t="s">
        <v>1371</v>
      </c>
      <c r="E970" s="206" t="s">
        <v>679</v>
      </c>
      <c r="F970" s="206"/>
      <c r="G970" s="121" t="s">
        <v>92</v>
      </c>
      <c r="H970" s="122">
        <v>0.25</v>
      </c>
      <c r="I970" s="123">
        <v>7.56</v>
      </c>
      <c r="J970" s="123">
        <v>1.89</v>
      </c>
      <c r="K970" s="95"/>
    </row>
    <row r="971" spans="1:11" ht="38.25" x14ac:dyDescent="0.2">
      <c r="A971" s="28" t="s">
        <v>676</v>
      </c>
      <c r="B971" s="120" t="s">
        <v>2301</v>
      </c>
      <c r="C971" s="28" t="s">
        <v>20</v>
      </c>
      <c r="D971" s="28" t="s">
        <v>2302</v>
      </c>
      <c r="E971" s="206" t="s">
        <v>679</v>
      </c>
      <c r="F971" s="206"/>
      <c r="G971" s="121" t="s">
        <v>22</v>
      </c>
      <c r="H971" s="122">
        <v>1.1224000000000001</v>
      </c>
      <c r="I971" s="123">
        <v>37.630000000000003</v>
      </c>
      <c r="J971" s="123">
        <v>42.23</v>
      </c>
      <c r="K971" s="95"/>
    </row>
    <row r="972" spans="1:11" ht="25.5" x14ac:dyDescent="0.2">
      <c r="A972" s="29"/>
      <c r="B972" s="29"/>
      <c r="C972" s="29"/>
      <c r="D972" s="29"/>
      <c r="E972" s="29" t="s">
        <v>686</v>
      </c>
      <c r="F972" s="124">
        <v>8.608918284617026</v>
      </c>
      <c r="G972" s="29" t="s">
        <v>687</v>
      </c>
      <c r="H972" s="124">
        <v>7.53</v>
      </c>
      <c r="I972" s="29" t="s">
        <v>688</v>
      </c>
      <c r="J972" s="124">
        <v>16.14</v>
      </c>
      <c r="K972" s="95"/>
    </row>
    <row r="973" spans="1:11" ht="15" thickBot="1" x14ac:dyDescent="0.25">
      <c r="A973" s="29"/>
      <c r="B973" s="29"/>
      <c r="C973" s="29"/>
      <c r="D973" s="29"/>
      <c r="E973" s="29" t="s">
        <v>689</v>
      </c>
      <c r="F973" s="124">
        <v>32.159999999999997</v>
      </c>
      <c r="G973" s="29"/>
      <c r="H973" s="207" t="s">
        <v>690</v>
      </c>
      <c r="I973" s="207"/>
      <c r="J973" s="124">
        <v>140.16</v>
      </c>
      <c r="K973" s="95"/>
    </row>
    <row r="974" spans="1:11" ht="15" thickTop="1" x14ac:dyDescent="0.2">
      <c r="A974" s="125"/>
      <c r="B974" s="125"/>
      <c r="C974" s="125"/>
      <c r="D974" s="125"/>
      <c r="E974" s="125"/>
      <c r="F974" s="125"/>
      <c r="G974" s="125"/>
      <c r="H974" s="125"/>
      <c r="I974" s="125"/>
      <c r="J974" s="125"/>
      <c r="K974" s="95"/>
    </row>
    <row r="975" spans="1:11" ht="15" x14ac:dyDescent="0.2">
      <c r="A975" s="98" t="s">
        <v>1991</v>
      </c>
      <c r="B975" s="99" t="s">
        <v>7</v>
      </c>
      <c r="C975" s="98" t="s">
        <v>8</v>
      </c>
      <c r="D975" s="98" t="s">
        <v>9</v>
      </c>
      <c r="E975" s="213" t="s">
        <v>663</v>
      </c>
      <c r="F975" s="213"/>
      <c r="G975" s="114" t="s">
        <v>10</v>
      </c>
      <c r="H975" s="99" t="s">
        <v>11</v>
      </c>
      <c r="I975" s="99" t="s">
        <v>12</v>
      </c>
      <c r="J975" s="99" t="s">
        <v>14</v>
      </c>
      <c r="K975" s="95"/>
    </row>
    <row r="976" spans="1:11" ht="25.5" x14ac:dyDescent="0.2">
      <c r="A976" s="101" t="s">
        <v>664</v>
      </c>
      <c r="B976" s="102" t="s">
        <v>633</v>
      </c>
      <c r="C976" s="101" t="s">
        <v>20</v>
      </c>
      <c r="D976" s="101" t="s">
        <v>634</v>
      </c>
      <c r="E976" s="208" t="s">
        <v>780</v>
      </c>
      <c r="F976" s="208"/>
      <c r="G976" s="103" t="s">
        <v>22</v>
      </c>
      <c r="H976" s="115">
        <v>1</v>
      </c>
      <c r="I976" s="104">
        <v>12.52</v>
      </c>
      <c r="J976" s="104">
        <v>12.52</v>
      </c>
      <c r="K976" s="95"/>
    </row>
    <row r="977" spans="1:11" ht="25.5" x14ac:dyDescent="0.2">
      <c r="A977" s="27" t="s">
        <v>666</v>
      </c>
      <c r="B977" s="116" t="s">
        <v>1397</v>
      </c>
      <c r="C977" s="27" t="s">
        <v>20</v>
      </c>
      <c r="D977" s="27" t="s">
        <v>698</v>
      </c>
      <c r="E977" s="209" t="s">
        <v>672</v>
      </c>
      <c r="F977" s="209"/>
      <c r="G977" s="117" t="s">
        <v>673</v>
      </c>
      <c r="H977" s="118">
        <v>0.187</v>
      </c>
      <c r="I977" s="119">
        <v>22.38</v>
      </c>
      <c r="J977" s="119">
        <v>4.18</v>
      </c>
      <c r="K977" s="95"/>
    </row>
    <row r="978" spans="1:11" ht="25.5" x14ac:dyDescent="0.2">
      <c r="A978" s="27" t="s">
        <v>666</v>
      </c>
      <c r="B978" s="116" t="s">
        <v>674</v>
      </c>
      <c r="C978" s="27" t="s">
        <v>20</v>
      </c>
      <c r="D978" s="27" t="s">
        <v>675</v>
      </c>
      <c r="E978" s="209" t="s">
        <v>672</v>
      </c>
      <c r="F978" s="209"/>
      <c r="G978" s="117" t="s">
        <v>673</v>
      </c>
      <c r="H978" s="118">
        <v>6.9000000000000006E-2</v>
      </c>
      <c r="I978" s="119">
        <v>17.09</v>
      </c>
      <c r="J978" s="119">
        <v>1.17</v>
      </c>
      <c r="K978" s="95"/>
    </row>
    <row r="979" spans="1:11" x14ac:dyDescent="0.2">
      <c r="A979" s="28" t="s">
        <v>676</v>
      </c>
      <c r="B979" s="120" t="s">
        <v>1406</v>
      </c>
      <c r="C979" s="28" t="s">
        <v>20</v>
      </c>
      <c r="D979" s="28" t="s">
        <v>2303</v>
      </c>
      <c r="E979" s="206" t="s">
        <v>679</v>
      </c>
      <c r="F979" s="206"/>
      <c r="G979" s="121" t="s">
        <v>143</v>
      </c>
      <c r="H979" s="122">
        <v>0.33</v>
      </c>
      <c r="I979" s="123">
        <v>21.75</v>
      </c>
      <c r="J979" s="123">
        <v>7.17</v>
      </c>
      <c r="K979" s="95"/>
    </row>
    <row r="980" spans="1:11" ht="25.5" x14ac:dyDescent="0.2">
      <c r="A980" s="29"/>
      <c r="B980" s="29"/>
      <c r="C980" s="29"/>
      <c r="D980" s="29"/>
      <c r="E980" s="29" t="s">
        <v>686</v>
      </c>
      <c r="F980" s="124">
        <v>1.866865799018562</v>
      </c>
      <c r="G980" s="29" t="s">
        <v>687</v>
      </c>
      <c r="H980" s="124">
        <v>1.63</v>
      </c>
      <c r="I980" s="29" t="s">
        <v>688</v>
      </c>
      <c r="J980" s="124">
        <v>3.5</v>
      </c>
      <c r="K980" s="95"/>
    </row>
    <row r="981" spans="1:11" ht="15" thickBot="1" x14ac:dyDescent="0.25">
      <c r="A981" s="29"/>
      <c r="B981" s="29"/>
      <c r="C981" s="29"/>
      <c r="D981" s="29"/>
      <c r="E981" s="29" t="s">
        <v>689</v>
      </c>
      <c r="F981" s="124">
        <v>3.72</v>
      </c>
      <c r="G981" s="29"/>
      <c r="H981" s="207" t="s">
        <v>690</v>
      </c>
      <c r="I981" s="207"/>
      <c r="J981" s="124">
        <v>16.239999999999998</v>
      </c>
      <c r="K981" s="95"/>
    </row>
    <row r="982" spans="1:11" ht="15" thickTop="1" x14ac:dyDescent="0.2">
      <c r="A982" s="125"/>
      <c r="B982" s="125"/>
      <c r="C982" s="125"/>
      <c r="D982" s="125"/>
      <c r="E982" s="125"/>
      <c r="F982" s="125"/>
      <c r="G982" s="125"/>
      <c r="H982" s="125"/>
      <c r="I982" s="125"/>
      <c r="J982" s="125"/>
      <c r="K982" s="95"/>
    </row>
    <row r="983" spans="1:11" ht="15" x14ac:dyDescent="0.2">
      <c r="A983" s="98" t="s">
        <v>1992</v>
      </c>
      <c r="B983" s="99" t="s">
        <v>7</v>
      </c>
      <c r="C983" s="98" t="s">
        <v>8</v>
      </c>
      <c r="D983" s="98" t="s">
        <v>9</v>
      </c>
      <c r="E983" s="213" t="s">
        <v>663</v>
      </c>
      <c r="F983" s="213"/>
      <c r="G983" s="114" t="s">
        <v>10</v>
      </c>
      <c r="H983" s="99" t="s">
        <v>11</v>
      </c>
      <c r="I983" s="99" t="s">
        <v>12</v>
      </c>
      <c r="J983" s="99" t="s">
        <v>14</v>
      </c>
      <c r="K983" s="95"/>
    </row>
    <row r="984" spans="1:11" ht="25.5" x14ac:dyDescent="0.2">
      <c r="A984" s="101" t="s">
        <v>664</v>
      </c>
      <c r="B984" s="102" t="s">
        <v>627</v>
      </c>
      <c r="C984" s="101" t="s">
        <v>20</v>
      </c>
      <c r="D984" s="101" t="s">
        <v>628</v>
      </c>
      <c r="E984" s="208" t="s">
        <v>780</v>
      </c>
      <c r="F984" s="208"/>
      <c r="G984" s="103" t="s">
        <v>22</v>
      </c>
      <c r="H984" s="115">
        <v>1</v>
      </c>
      <c r="I984" s="104">
        <v>2.11</v>
      </c>
      <c r="J984" s="104">
        <v>2.11</v>
      </c>
      <c r="K984" s="95"/>
    </row>
    <row r="985" spans="1:11" ht="25.5" x14ac:dyDescent="0.2">
      <c r="A985" s="27" t="s">
        <v>666</v>
      </c>
      <c r="B985" s="116" t="s">
        <v>1397</v>
      </c>
      <c r="C985" s="27" t="s">
        <v>20</v>
      </c>
      <c r="D985" s="27" t="s">
        <v>698</v>
      </c>
      <c r="E985" s="209" t="s">
        <v>672</v>
      </c>
      <c r="F985" s="209"/>
      <c r="G985" s="117" t="s">
        <v>673</v>
      </c>
      <c r="H985" s="118">
        <v>3.9E-2</v>
      </c>
      <c r="I985" s="119">
        <v>22.38</v>
      </c>
      <c r="J985" s="119">
        <v>0.87</v>
      </c>
      <c r="K985" s="95"/>
    </row>
    <row r="986" spans="1:11" ht="25.5" x14ac:dyDescent="0.2">
      <c r="A986" s="27" t="s">
        <v>666</v>
      </c>
      <c r="B986" s="116" t="s">
        <v>674</v>
      </c>
      <c r="C986" s="27" t="s">
        <v>20</v>
      </c>
      <c r="D986" s="27" t="s">
        <v>675</v>
      </c>
      <c r="E986" s="209" t="s">
        <v>672</v>
      </c>
      <c r="F986" s="209"/>
      <c r="G986" s="117" t="s">
        <v>673</v>
      </c>
      <c r="H986" s="118">
        <v>1.4E-2</v>
      </c>
      <c r="I986" s="119">
        <v>17.09</v>
      </c>
      <c r="J986" s="119">
        <v>0.23</v>
      </c>
      <c r="K986" s="95"/>
    </row>
    <row r="987" spans="1:11" x14ac:dyDescent="0.2">
      <c r="A987" s="28" t="s">
        <v>676</v>
      </c>
      <c r="B987" s="120" t="s">
        <v>1398</v>
      </c>
      <c r="C987" s="28" t="s">
        <v>20</v>
      </c>
      <c r="D987" s="28" t="s">
        <v>2304</v>
      </c>
      <c r="E987" s="206" t="s">
        <v>679</v>
      </c>
      <c r="F987" s="206"/>
      <c r="G987" s="121" t="s">
        <v>143</v>
      </c>
      <c r="H987" s="122">
        <v>0.16</v>
      </c>
      <c r="I987" s="123">
        <v>6.34</v>
      </c>
      <c r="J987" s="123">
        <v>1.01</v>
      </c>
      <c r="K987" s="95"/>
    </row>
    <row r="988" spans="1:11" ht="25.5" x14ac:dyDescent="0.2">
      <c r="A988" s="29"/>
      <c r="B988" s="29"/>
      <c r="C988" s="29"/>
      <c r="D988" s="29"/>
      <c r="E988" s="29" t="s">
        <v>686</v>
      </c>
      <c r="F988" s="124">
        <v>0.38404096436953272</v>
      </c>
      <c r="G988" s="29" t="s">
        <v>687</v>
      </c>
      <c r="H988" s="124">
        <v>0.34</v>
      </c>
      <c r="I988" s="29" t="s">
        <v>688</v>
      </c>
      <c r="J988" s="124">
        <v>0.72</v>
      </c>
      <c r="K988" s="95"/>
    </row>
    <row r="989" spans="1:11" ht="15" thickBot="1" x14ac:dyDescent="0.25">
      <c r="A989" s="29"/>
      <c r="B989" s="29"/>
      <c r="C989" s="29"/>
      <c r="D989" s="29"/>
      <c r="E989" s="29" t="s">
        <v>689</v>
      </c>
      <c r="F989" s="124">
        <v>0.62</v>
      </c>
      <c r="G989" s="29"/>
      <c r="H989" s="207" t="s">
        <v>690</v>
      </c>
      <c r="I989" s="207"/>
      <c r="J989" s="124">
        <v>2.73</v>
      </c>
      <c r="K989" s="95"/>
    </row>
    <row r="990" spans="1:11" ht="15" thickTop="1" x14ac:dyDescent="0.2">
      <c r="A990" s="125"/>
      <c r="B990" s="125"/>
      <c r="C990" s="125"/>
      <c r="D990" s="125"/>
      <c r="E990" s="125"/>
      <c r="F990" s="125"/>
      <c r="G990" s="125"/>
      <c r="H990" s="125"/>
      <c r="I990" s="125"/>
      <c r="J990" s="125"/>
      <c r="K990" s="95"/>
    </row>
    <row r="991" spans="1:11" ht="15" x14ac:dyDescent="0.2">
      <c r="A991" s="98" t="s">
        <v>1993</v>
      </c>
      <c r="B991" s="99" t="s">
        <v>7</v>
      </c>
      <c r="C991" s="98" t="s">
        <v>8</v>
      </c>
      <c r="D991" s="98" t="s">
        <v>9</v>
      </c>
      <c r="E991" s="213" t="s">
        <v>663</v>
      </c>
      <c r="F991" s="213"/>
      <c r="G991" s="114" t="s">
        <v>10</v>
      </c>
      <c r="H991" s="99" t="s">
        <v>11</v>
      </c>
      <c r="I991" s="99" t="s">
        <v>12</v>
      </c>
      <c r="J991" s="99" t="s">
        <v>14</v>
      </c>
      <c r="K991" s="95"/>
    </row>
    <row r="992" spans="1:11" ht="25.5" x14ac:dyDescent="0.2">
      <c r="A992" s="101" t="s">
        <v>664</v>
      </c>
      <c r="B992" s="102" t="s">
        <v>1994</v>
      </c>
      <c r="C992" s="101" t="s">
        <v>20</v>
      </c>
      <c r="D992" s="101" t="s">
        <v>1995</v>
      </c>
      <c r="E992" s="208" t="s">
        <v>780</v>
      </c>
      <c r="F992" s="208"/>
      <c r="G992" s="103" t="s">
        <v>22</v>
      </c>
      <c r="H992" s="115">
        <v>1</v>
      </c>
      <c r="I992" s="104">
        <v>8.51</v>
      </c>
      <c r="J992" s="104">
        <v>8.51</v>
      </c>
      <c r="K992" s="95"/>
    </row>
    <row r="993" spans="1:11" ht="25.5" x14ac:dyDescent="0.2">
      <c r="A993" s="27" t="s">
        <v>666</v>
      </c>
      <c r="B993" s="116" t="s">
        <v>1397</v>
      </c>
      <c r="C993" s="27" t="s">
        <v>20</v>
      </c>
      <c r="D993" s="27" t="s">
        <v>698</v>
      </c>
      <c r="E993" s="209" t="s">
        <v>672</v>
      </c>
      <c r="F993" s="209"/>
      <c r="G993" s="117" t="s">
        <v>673</v>
      </c>
      <c r="H993" s="118">
        <v>0.23400000000000001</v>
      </c>
      <c r="I993" s="119">
        <v>22.38</v>
      </c>
      <c r="J993" s="119">
        <v>5.23</v>
      </c>
      <c r="K993" s="95"/>
    </row>
    <row r="994" spans="1:11" ht="25.5" x14ac:dyDescent="0.2">
      <c r="A994" s="27" t="s">
        <v>666</v>
      </c>
      <c r="B994" s="116" t="s">
        <v>674</v>
      </c>
      <c r="C994" s="27" t="s">
        <v>20</v>
      </c>
      <c r="D994" s="27" t="s">
        <v>675</v>
      </c>
      <c r="E994" s="209" t="s">
        <v>672</v>
      </c>
      <c r="F994" s="209"/>
      <c r="G994" s="117" t="s">
        <v>673</v>
      </c>
      <c r="H994" s="118">
        <v>8.5999999999999993E-2</v>
      </c>
      <c r="I994" s="119">
        <v>17.09</v>
      </c>
      <c r="J994" s="119">
        <v>1.46</v>
      </c>
      <c r="K994" s="95"/>
    </row>
    <row r="995" spans="1:11" ht="25.5" x14ac:dyDescent="0.2">
      <c r="A995" s="28" t="s">
        <v>676</v>
      </c>
      <c r="B995" s="120" t="s">
        <v>2305</v>
      </c>
      <c r="C995" s="28" t="s">
        <v>20</v>
      </c>
      <c r="D995" s="28" t="s">
        <v>2306</v>
      </c>
      <c r="E995" s="206" t="s">
        <v>679</v>
      </c>
      <c r="F995" s="206"/>
      <c r="G995" s="121" t="s">
        <v>2307</v>
      </c>
      <c r="H995" s="122">
        <v>0.16400000000000001</v>
      </c>
      <c r="I995" s="123">
        <v>11</v>
      </c>
      <c r="J995" s="123">
        <v>1.8</v>
      </c>
      <c r="K995" s="95"/>
    </row>
    <row r="996" spans="1:11" ht="25.5" x14ac:dyDescent="0.2">
      <c r="A996" s="28" t="s">
        <v>676</v>
      </c>
      <c r="B996" s="120" t="s">
        <v>2308</v>
      </c>
      <c r="C996" s="28" t="s">
        <v>20</v>
      </c>
      <c r="D996" s="28" t="s">
        <v>2309</v>
      </c>
      <c r="E996" s="206" t="s">
        <v>679</v>
      </c>
      <c r="F996" s="206"/>
      <c r="G996" s="121" t="s">
        <v>211</v>
      </c>
      <c r="H996" s="122">
        <v>0.06</v>
      </c>
      <c r="I996" s="123">
        <v>0.48</v>
      </c>
      <c r="J996" s="123">
        <v>0.02</v>
      </c>
      <c r="K996" s="95"/>
    </row>
    <row r="997" spans="1:11" ht="25.5" x14ac:dyDescent="0.2">
      <c r="A997" s="29"/>
      <c r="B997" s="29"/>
      <c r="C997" s="29"/>
      <c r="D997" s="29"/>
      <c r="E997" s="29" t="s">
        <v>686</v>
      </c>
      <c r="F997" s="124">
        <v>2.3362491999146577</v>
      </c>
      <c r="G997" s="29" t="s">
        <v>687</v>
      </c>
      <c r="H997" s="124">
        <v>2.04</v>
      </c>
      <c r="I997" s="29" t="s">
        <v>688</v>
      </c>
      <c r="J997" s="124">
        <v>4.38</v>
      </c>
      <c r="K997" s="95"/>
    </row>
    <row r="998" spans="1:11" ht="15" thickBot="1" x14ac:dyDescent="0.25">
      <c r="A998" s="29"/>
      <c r="B998" s="29"/>
      <c r="C998" s="29"/>
      <c r="D998" s="29"/>
      <c r="E998" s="29" t="s">
        <v>689</v>
      </c>
      <c r="F998" s="124">
        <v>2.5299999999999998</v>
      </c>
      <c r="G998" s="29"/>
      <c r="H998" s="207" t="s">
        <v>690</v>
      </c>
      <c r="I998" s="207"/>
      <c r="J998" s="124">
        <v>11.04</v>
      </c>
      <c r="K998" s="95"/>
    </row>
    <row r="999" spans="1:11" ht="15" thickTop="1" x14ac:dyDescent="0.2">
      <c r="A999" s="125"/>
      <c r="B999" s="125"/>
      <c r="C999" s="125"/>
      <c r="D999" s="125"/>
      <c r="E999" s="125"/>
      <c r="F999" s="125"/>
      <c r="G999" s="125"/>
      <c r="H999" s="125"/>
      <c r="I999" s="125"/>
      <c r="J999" s="125"/>
      <c r="K999" s="95"/>
    </row>
    <row r="1000" spans="1:11" ht="15" x14ac:dyDescent="0.2">
      <c r="A1000" s="98" t="s">
        <v>1996</v>
      </c>
      <c r="B1000" s="99" t="s">
        <v>7</v>
      </c>
      <c r="C1000" s="98" t="s">
        <v>8</v>
      </c>
      <c r="D1000" s="98" t="s">
        <v>9</v>
      </c>
      <c r="E1000" s="213" t="s">
        <v>663</v>
      </c>
      <c r="F1000" s="213"/>
      <c r="G1000" s="114" t="s">
        <v>10</v>
      </c>
      <c r="H1000" s="99" t="s">
        <v>11</v>
      </c>
      <c r="I1000" s="99" t="s">
        <v>12</v>
      </c>
      <c r="J1000" s="99" t="s">
        <v>14</v>
      </c>
      <c r="K1000" s="95"/>
    </row>
    <row r="1001" spans="1:11" ht="38.25" x14ac:dyDescent="0.2">
      <c r="A1001" s="101" t="s">
        <v>664</v>
      </c>
      <c r="B1001" s="102" t="s">
        <v>1997</v>
      </c>
      <c r="C1001" s="101" t="s">
        <v>20</v>
      </c>
      <c r="D1001" s="101" t="s">
        <v>1998</v>
      </c>
      <c r="E1001" s="208" t="s">
        <v>780</v>
      </c>
      <c r="F1001" s="208"/>
      <c r="G1001" s="103" t="s">
        <v>22</v>
      </c>
      <c r="H1001" s="115">
        <v>1</v>
      </c>
      <c r="I1001" s="104">
        <v>22.93</v>
      </c>
      <c r="J1001" s="104">
        <v>22.93</v>
      </c>
      <c r="K1001" s="95"/>
    </row>
    <row r="1002" spans="1:11" ht="25.5" x14ac:dyDescent="0.2">
      <c r="A1002" s="27" t="s">
        <v>666</v>
      </c>
      <c r="B1002" s="116" t="s">
        <v>1397</v>
      </c>
      <c r="C1002" s="27" t="s">
        <v>20</v>
      </c>
      <c r="D1002" s="27" t="s">
        <v>698</v>
      </c>
      <c r="E1002" s="209" t="s">
        <v>672</v>
      </c>
      <c r="F1002" s="209"/>
      <c r="G1002" s="117" t="s">
        <v>673</v>
      </c>
      <c r="H1002" s="118">
        <v>0.90969999999999995</v>
      </c>
      <c r="I1002" s="119">
        <v>22.38</v>
      </c>
      <c r="J1002" s="119">
        <v>20.350000000000001</v>
      </c>
      <c r="K1002" s="95"/>
    </row>
    <row r="1003" spans="1:11" x14ac:dyDescent="0.2">
      <c r="A1003" s="28" t="s">
        <v>676</v>
      </c>
      <c r="B1003" s="120" t="s">
        <v>2310</v>
      </c>
      <c r="C1003" s="28" t="s">
        <v>20</v>
      </c>
      <c r="D1003" s="28" t="s">
        <v>2311</v>
      </c>
      <c r="E1003" s="206" t="s">
        <v>679</v>
      </c>
      <c r="F1003" s="206"/>
      <c r="G1003" s="121" t="s">
        <v>143</v>
      </c>
      <c r="H1003" s="122">
        <v>7.9200000000000007E-2</v>
      </c>
      <c r="I1003" s="123">
        <v>32.6</v>
      </c>
      <c r="J1003" s="123">
        <v>2.58</v>
      </c>
      <c r="K1003" s="95"/>
    </row>
    <row r="1004" spans="1:11" ht="25.5" x14ac:dyDescent="0.2">
      <c r="A1004" s="29"/>
      <c r="B1004" s="29"/>
      <c r="C1004" s="29"/>
      <c r="D1004" s="29"/>
      <c r="E1004" s="29" t="s">
        <v>686</v>
      </c>
      <c r="F1004" s="124">
        <v>7.1740985705141878</v>
      </c>
      <c r="G1004" s="29" t="s">
        <v>687</v>
      </c>
      <c r="H1004" s="124">
        <v>6.28</v>
      </c>
      <c r="I1004" s="29" t="s">
        <v>688</v>
      </c>
      <c r="J1004" s="124">
        <v>13.45</v>
      </c>
      <c r="K1004" s="95"/>
    </row>
    <row r="1005" spans="1:11" ht="15" thickBot="1" x14ac:dyDescent="0.25">
      <c r="A1005" s="29"/>
      <c r="B1005" s="29"/>
      <c r="C1005" s="29"/>
      <c r="D1005" s="29"/>
      <c r="E1005" s="29" t="s">
        <v>689</v>
      </c>
      <c r="F1005" s="124">
        <v>6.82</v>
      </c>
      <c r="G1005" s="29"/>
      <c r="H1005" s="207" t="s">
        <v>690</v>
      </c>
      <c r="I1005" s="207"/>
      <c r="J1005" s="124">
        <v>29.75</v>
      </c>
      <c r="K1005" s="95"/>
    </row>
    <row r="1006" spans="1:11" ht="15" thickTop="1" x14ac:dyDescent="0.2">
      <c r="A1006" s="125"/>
      <c r="B1006" s="125"/>
      <c r="C1006" s="125"/>
      <c r="D1006" s="125"/>
      <c r="E1006" s="125"/>
      <c r="F1006" s="125"/>
      <c r="G1006" s="125"/>
      <c r="H1006" s="125"/>
      <c r="I1006" s="125"/>
      <c r="J1006" s="125"/>
      <c r="K1006" s="95"/>
    </row>
    <row r="1007" spans="1:11" ht="15" x14ac:dyDescent="0.2">
      <c r="A1007" s="98" t="s">
        <v>1999</v>
      </c>
      <c r="B1007" s="99" t="s">
        <v>7</v>
      </c>
      <c r="C1007" s="98" t="s">
        <v>8</v>
      </c>
      <c r="D1007" s="98" t="s">
        <v>9</v>
      </c>
      <c r="E1007" s="213" t="s">
        <v>663</v>
      </c>
      <c r="F1007" s="213"/>
      <c r="G1007" s="114" t="s">
        <v>10</v>
      </c>
      <c r="H1007" s="99" t="s">
        <v>11</v>
      </c>
      <c r="I1007" s="99" t="s">
        <v>12</v>
      </c>
      <c r="J1007" s="99" t="s">
        <v>14</v>
      </c>
      <c r="K1007" s="95"/>
    </row>
    <row r="1008" spans="1:11" x14ac:dyDescent="0.2">
      <c r="A1008" s="101" t="s">
        <v>664</v>
      </c>
      <c r="B1008" s="102" t="s">
        <v>2000</v>
      </c>
      <c r="C1008" s="101" t="s">
        <v>20</v>
      </c>
      <c r="D1008" s="101" t="s">
        <v>2001</v>
      </c>
      <c r="E1008" s="208" t="s">
        <v>780</v>
      </c>
      <c r="F1008" s="208"/>
      <c r="G1008" s="103" t="s">
        <v>22</v>
      </c>
      <c r="H1008" s="115">
        <v>1</v>
      </c>
      <c r="I1008" s="104">
        <v>7.28</v>
      </c>
      <c r="J1008" s="104">
        <v>7.28</v>
      </c>
      <c r="K1008" s="95"/>
    </row>
    <row r="1009" spans="1:11" ht="25.5" x14ac:dyDescent="0.2">
      <c r="A1009" s="27" t="s">
        <v>666</v>
      </c>
      <c r="B1009" s="116" t="s">
        <v>1397</v>
      </c>
      <c r="C1009" s="27" t="s">
        <v>20</v>
      </c>
      <c r="D1009" s="27" t="s">
        <v>698</v>
      </c>
      <c r="E1009" s="209" t="s">
        <v>672</v>
      </c>
      <c r="F1009" s="209"/>
      <c r="G1009" s="117" t="s">
        <v>673</v>
      </c>
      <c r="H1009" s="118">
        <v>0.29859999999999998</v>
      </c>
      <c r="I1009" s="119">
        <v>22.38</v>
      </c>
      <c r="J1009" s="119">
        <v>6.68</v>
      </c>
      <c r="K1009" s="95"/>
    </row>
    <row r="1010" spans="1:11" x14ac:dyDescent="0.2">
      <c r="A1010" s="28" t="s">
        <v>676</v>
      </c>
      <c r="B1010" s="120" t="s">
        <v>2312</v>
      </c>
      <c r="C1010" s="28" t="s">
        <v>20</v>
      </c>
      <c r="D1010" s="28" t="s">
        <v>2313</v>
      </c>
      <c r="E1010" s="206" t="s">
        <v>679</v>
      </c>
      <c r="F1010" s="206"/>
      <c r="G1010" s="121" t="s">
        <v>211</v>
      </c>
      <c r="H1010" s="122">
        <v>0.3</v>
      </c>
      <c r="I1010" s="123">
        <v>2.02</v>
      </c>
      <c r="J1010" s="123">
        <v>0.6</v>
      </c>
      <c r="K1010" s="95"/>
    </row>
    <row r="1011" spans="1:11" ht="25.5" x14ac:dyDescent="0.2">
      <c r="A1011" s="29"/>
      <c r="B1011" s="29"/>
      <c r="C1011" s="29"/>
      <c r="D1011" s="29"/>
      <c r="E1011" s="29" t="s">
        <v>686</v>
      </c>
      <c r="F1011" s="124">
        <v>2.3522509067633881</v>
      </c>
      <c r="G1011" s="29" t="s">
        <v>687</v>
      </c>
      <c r="H1011" s="124">
        <v>2.06</v>
      </c>
      <c r="I1011" s="29" t="s">
        <v>688</v>
      </c>
      <c r="J1011" s="124">
        <v>4.41</v>
      </c>
      <c r="K1011" s="95"/>
    </row>
    <row r="1012" spans="1:11" ht="15" thickBot="1" x14ac:dyDescent="0.25">
      <c r="A1012" s="29"/>
      <c r="B1012" s="29"/>
      <c r="C1012" s="29"/>
      <c r="D1012" s="29"/>
      <c r="E1012" s="29" t="s">
        <v>689</v>
      </c>
      <c r="F1012" s="124">
        <v>2.16</v>
      </c>
      <c r="G1012" s="29"/>
      <c r="H1012" s="207" t="s">
        <v>690</v>
      </c>
      <c r="I1012" s="207"/>
      <c r="J1012" s="124">
        <v>9.44</v>
      </c>
      <c r="K1012" s="95"/>
    </row>
    <row r="1013" spans="1:11" ht="15" thickTop="1" x14ac:dyDescent="0.2">
      <c r="A1013" s="125"/>
      <c r="B1013" s="125"/>
      <c r="C1013" s="125"/>
      <c r="D1013" s="125"/>
      <c r="E1013" s="125"/>
      <c r="F1013" s="125"/>
      <c r="G1013" s="125"/>
      <c r="H1013" s="125"/>
      <c r="I1013" s="125"/>
      <c r="J1013" s="125"/>
      <c r="K1013" s="95"/>
    </row>
    <row r="1014" spans="1:11" ht="15" x14ac:dyDescent="0.2">
      <c r="A1014" s="98" t="s">
        <v>2002</v>
      </c>
      <c r="B1014" s="99" t="s">
        <v>7</v>
      </c>
      <c r="C1014" s="98" t="s">
        <v>8</v>
      </c>
      <c r="D1014" s="98" t="s">
        <v>9</v>
      </c>
      <c r="E1014" s="213" t="s">
        <v>663</v>
      </c>
      <c r="F1014" s="213"/>
      <c r="G1014" s="114" t="s">
        <v>10</v>
      </c>
      <c r="H1014" s="99" t="s">
        <v>11</v>
      </c>
      <c r="I1014" s="99" t="s">
        <v>12</v>
      </c>
      <c r="J1014" s="99" t="s">
        <v>14</v>
      </c>
      <c r="K1014" s="95"/>
    </row>
    <row r="1015" spans="1:11" ht="38.25" x14ac:dyDescent="0.2">
      <c r="A1015" s="101" t="s">
        <v>664</v>
      </c>
      <c r="B1015" s="102" t="s">
        <v>1001</v>
      </c>
      <c r="C1015" s="101" t="s">
        <v>20</v>
      </c>
      <c r="D1015" s="101" t="s">
        <v>1002</v>
      </c>
      <c r="E1015" s="208" t="s">
        <v>780</v>
      </c>
      <c r="F1015" s="208"/>
      <c r="G1015" s="103" t="s">
        <v>22</v>
      </c>
      <c r="H1015" s="115">
        <v>1</v>
      </c>
      <c r="I1015" s="104">
        <v>8.5299999999999994</v>
      </c>
      <c r="J1015" s="104">
        <v>8.5299999999999994</v>
      </c>
      <c r="K1015" s="95"/>
    </row>
    <row r="1016" spans="1:11" ht="25.5" x14ac:dyDescent="0.2">
      <c r="A1016" s="27" t="s">
        <v>666</v>
      </c>
      <c r="B1016" s="116" t="s">
        <v>1397</v>
      </c>
      <c r="C1016" s="27" t="s">
        <v>20</v>
      </c>
      <c r="D1016" s="27" t="s">
        <v>698</v>
      </c>
      <c r="E1016" s="209" t="s">
        <v>672</v>
      </c>
      <c r="F1016" s="209"/>
      <c r="G1016" s="117" t="s">
        <v>673</v>
      </c>
      <c r="H1016" s="118">
        <v>6.3500000000000001E-2</v>
      </c>
      <c r="I1016" s="119">
        <v>22.38</v>
      </c>
      <c r="J1016" s="119">
        <v>1.42</v>
      </c>
      <c r="K1016" s="95"/>
    </row>
    <row r="1017" spans="1:11" x14ac:dyDescent="0.2">
      <c r="A1017" s="28" t="s">
        <v>676</v>
      </c>
      <c r="B1017" s="120" t="s">
        <v>1410</v>
      </c>
      <c r="C1017" s="28" t="s">
        <v>20</v>
      </c>
      <c r="D1017" s="28" t="s">
        <v>2314</v>
      </c>
      <c r="E1017" s="206" t="s">
        <v>679</v>
      </c>
      <c r="F1017" s="206"/>
      <c r="G1017" s="121" t="s">
        <v>143</v>
      </c>
      <c r="H1017" s="122">
        <v>5.7500000000000002E-2</v>
      </c>
      <c r="I1017" s="123">
        <v>14.6</v>
      </c>
      <c r="J1017" s="123">
        <v>0.83</v>
      </c>
      <c r="K1017" s="95"/>
    </row>
    <row r="1018" spans="1:11" x14ac:dyDescent="0.2">
      <c r="A1018" s="28" t="s">
        <v>676</v>
      </c>
      <c r="B1018" s="120" t="s">
        <v>1414</v>
      </c>
      <c r="C1018" s="28" t="s">
        <v>20</v>
      </c>
      <c r="D1018" s="28" t="s">
        <v>1415</v>
      </c>
      <c r="E1018" s="206" t="s">
        <v>679</v>
      </c>
      <c r="F1018" s="206"/>
      <c r="G1018" s="121" t="s">
        <v>143</v>
      </c>
      <c r="H1018" s="122">
        <v>0.1908</v>
      </c>
      <c r="I1018" s="123">
        <v>32.96</v>
      </c>
      <c r="J1018" s="123">
        <v>6.28</v>
      </c>
      <c r="K1018" s="95"/>
    </row>
    <row r="1019" spans="1:11" ht="25.5" x14ac:dyDescent="0.2">
      <c r="A1019" s="29"/>
      <c r="B1019" s="29"/>
      <c r="C1019" s="29"/>
      <c r="D1019" s="29"/>
      <c r="E1019" s="29" t="s">
        <v>686</v>
      </c>
      <c r="F1019" s="124">
        <v>0.49605291231064647</v>
      </c>
      <c r="G1019" s="29" t="s">
        <v>687</v>
      </c>
      <c r="H1019" s="124">
        <v>0.43</v>
      </c>
      <c r="I1019" s="29" t="s">
        <v>688</v>
      </c>
      <c r="J1019" s="124">
        <v>0.93</v>
      </c>
      <c r="K1019" s="95"/>
    </row>
    <row r="1020" spans="1:11" ht="15" thickBot="1" x14ac:dyDescent="0.25">
      <c r="A1020" s="29"/>
      <c r="B1020" s="29"/>
      <c r="C1020" s="29"/>
      <c r="D1020" s="29"/>
      <c r="E1020" s="29" t="s">
        <v>689</v>
      </c>
      <c r="F1020" s="124">
        <v>2.54</v>
      </c>
      <c r="G1020" s="29"/>
      <c r="H1020" s="207" t="s">
        <v>690</v>
      </c>
      <c r="I1020" s="207"/>
      <c r="J1020" s="124">
        <v>11.07</v>
      </c>
      <c r="K1020" s="95"/>
    </row>
    <row r="1021" spans="1:11" ht="15" thickTop="1" x14ac:dyDescent="0.2">
      <c r="A1021" s="125"/>
      <c r="B1021" s="125"/>
      <c r="C1021" s="125"/>
      <c r="D1021" s="125"/>
      <c r="E1021" s="125"/>
      <c r="F1021" s="125"/>
      <c r="G1021" s="125"/>
      <c r="H1021" s="125"/>
      <c r="I1021" s="125"/>
      <c r="J1021" s="125"/>
      <c r="K1021" s="95"/>
    </row>
    <row r="1022" spans="1:11" ht="15" x14ac:dyDescent="0.2">
      <c r="A1022" s="98" t="s">
        <v>2003</v>
      </c>
      <c r="B1022" s="99" t="s">
        <v>7</v>
      </c>
      <c r="C1022" s="98" t="s">
        <v>8</v>
      </c>
      <c r="D1022" s="98" t="s">
        <v>9</v>
      </c>
      <c r="E1022" s="213" t="s">
        <v>663</v>
      </c>
      <c r="F1022" s="213"/>
      <c r="G1022" s="114" t="s">
        <v>10</v>
      </c>
      <c r="H1022" s="99" t="s">
        <v>11</v>
      </c>
      <c r="I1022" s="99" t="s">
        <v>12</v>
      </c>
      <c r="J1022" s="99" t="s">
        <v>14</v>
      </c>
      <c r="K1022" s="95"/>
    </row>
    <row r="1023" spans="1:11" ht="38.25" x14ac:dyDescent="0.2">
      <c r="A1023" s="101" t="s">
        <v>664</v>
      </c>
      <c r="B1023" s="102" t="s">
        <v>2004</v>
      </c>
      <c r="C1023" s="101" t="s">
        <v>20</v>
      </c>
      <c r="D1023" s="101" t="s">
        <v>2005</v>
      </c>
      <c r="E1023" s="208" t="s">
        <v>780</v>
      </c>
      <c r="F1023" s="208"/>
      <c r="G1023" s="103" t="s">
        <v>22</v>
      </c>
      <c r="H1023" s="115">
        <v>1</v>
      </c>
      <c r="I1023" s="104">
        <v>8.2100000000000009</v>
      </c>
      <c r="J1023" s="104">
        <v>8.2100000000000009</v>
      </c>
      <c r="K1023" s="95"/>
    </row>
    <row r="1024" spans="1:11" ht="25.5" x14ac:dyDescent="0.2">
      <c r="A1024" s="27" t="s">
        <v>666</v>
      </c>
      <c r="B1024" s="116" t="s">
        <v>1397</v>
      </c>
      <c r="C1024" s="27" t="s">
        <v>20</v>
      </c>
      <c r="D1024" s="27" t="s">
        <v>698</v>
      </c>
      <c r="E1024" s="209" t="s">
        <v>672</v>
      </c>
      <c r="F1024" s="209"/>
      <c r="G1024" s="117" t="s">
        <v>673</v>
      </c>
      <c r="H1024" s="118">
        <v>6.3500000000000001E-2</v>
      </c>
      <c r="I1024" s="119">
        <v>22.38</v>
      </c>
      <c r="J1024" s="119">
        <v>1.42</v>
      </c>
      <c r="K1024" s="95"/>
    </row>
    <row r="1025" spans="1:11" x14ac:dyDescent="0.2">
      <c r="A1025" s="28" t="s">
        <v>676</v>
      </c>
      <c r="B1025" s="120" t="s">
        <v>1410</v>
      </c>
      <c r="C1025" s="28" t="s">
        <v>20</v>
      </c>
      <c r="D1025" s="28" t="s">
        <v>2314</v>
      </c>
      <c r="E1025" s="206" t="s">
        <v>679</v>
      </c>
      <c r="F1025" s="206"/>
      <c r="G1025" s="121" t="s">
        <v>143</v>
      </c>
      <c r="H1025" s="122">
        <v>5.8400000000000001E-2</v>
      </c>
      <c r="I1025" s="123">
        <v>14.6</v>
      </c>
      <c r="J1025" s="123">
        <v>0.85</v>
      </c>
      <c r="K1025" s="95"/>
    </row>
    <row r="1026" spans="1:11" x14ac:dyDescent="0.2">
      <c r="A1026" s="28" t="s">
        <v>676</v>
      </c>
      <c r="B1026" s="120" t="s">
        <v>2315</v>
      </c>
      <c r="C1026" s="28" t="s">
        <v>20</v>
      </c>
      <c r="D1026" s="28" t="s">
        <v>2316</v>
      </c>
      <c r="E1026" s="206" t="s">
        <v>679</v>
      </c>
      <c r="F1026" s="206"/>
      <c r="G1026" s="121" t="s">
        <v>143</v>
      </c>
      <c r="H1026" s="122">
        <v>0.19450000000000001</v>
      </c>
      <c r="I1026" s="123">
        <v>30.56</v>
      </c>
      <c r="J1026" s="123">
        <v>5.94</v>
      </c>
      <c r="K1026" s="95"/>
    </row>
    <row r="1027" spans="1:11" ht="25.5" x14ac:dyDescent="0.2">
      <c r="A1027" s="29"/>
      <c r="B1027" s="29"/>
      <c r="C1027" s="29"/>
      <c r="D1027" s="29"/>
      <c r="E1027" s="29" t="s">
        <v>686</v>
      </c>
      <c r="F1027" s="124">
        <v>0.49605291231064647</v>
      </c>
      <c r="G1027" s="29" t="s">
        <v>687</v>
      </c>
      <c r="H1027" s="124">
        <v>0.43</v>
      </c>
      <c r="I1027" s="29" t="s">
        <v>688</v>
      </c>
      <c r="J1027" s="124">
        <v>0.93</v>
      </c>
      <c r="K1027" s="95"/>
    </row>
    <row r="1028" spans="1:11" ht="15" thickBot="1" x14ac:dyDescent="0.25">
      <c r="A1028" s="29"/>
      <c r="B1028" s="29"/>
      <c r="C1028" s="29"/>
      <c r="D1028" s="29"/>
      <c r="E1028" s="29" t="s">
        <v>689</v>
      </c>
      <c r="F1028" s="124">
        <v>2.44</v>
      </c>
      <c r="G1028" s="29"/>
      <c r="H1028" s="207" t="s">
        <v>690</v>
      </c>
      <c r="I1028" s="207"/>
      <c r="J1028" s="124">
        <v>10.65</v>
      </c>
      <c r="K1028" s="95"/>
    </row>
    <row r="1029" spans="1:11" ht="15" thickTop="1" x14ac:dyDescent="0.2">
      <c r="A1029" s="125"/>
      <c r="B1029" s="125"/>
      <c r="C1029" s="125"/>
      <c r="D1029" s="125"/>
      <c r="E1029" s="125"/>
      <c r="F1029" s="125"/>
      <c r="G1029" s="125"/>
      <c r="H1029" s="125"/>
      <c r="I1029" s="125"/>
      <c r="J1029" s="125"/>
      <c r="K1029" s="95"/>
    </row>
    <row r="1030" spans="1:11" ht="15" x14ac:dyDescent="0.2">
      <c r="A1030" s="98" t="s">
        <v>2006</v>
      </c>
      <c r="B1030" s="99" t="s">
        <v>7</v>
      </c>
      <c r="C1030" s="98" t="s">
        <v>8</v>
      </c>
      <c r="D1030" s="98" t="s">
        <v>9</v>
      </c>
      <c r="E1030" s="213" t="s">
        <v>663</v>
      </c>
      <c r="F1030" s="213"/>
      <c r="G1030" s="114" t="s">
        <v>10</v>
      </c>
      <c r="H1030" s="99" t="s">
        <v>11</v>
      </c>
      <c r="I1030" s="99" t="s">
        <v>12</v>
      </c>
      <c r="J1030" s="99" t="s">
        <v>14</v>
      </c>
      <c r="K1030" s="95"/>
    </row>
    <row r="1031" spans="1:11" ht="25.5" x14ac:dyDescent="0.2">
      <c r="A1031" s="101" t="s">
        <v>664</v>
      </c>
      <c r="B1031" s="102" t="s">
        <v>2007</v>
      </c>
      <c r="C1031" s="101" t="s">
        <v>20</v>
      </c>
      <c r="D1031" s="101" t="s">
        <v>2008</v>
      </c>
      <c r="E1031" s="208" t="s">
        <v>780</v>
      </c>
      <c r="F1031" s="208"/>
      <c r="G1031" s="103" t="s">
        <v>22</v>
      </c>
      <c r="H1031" s="115">
        <v>1</v>
      </c>
      <c r="I1031" s="104">
        <v>23.69</v>
      </c>
      <c r="J1031" s="104">
        <v>23.69</v>
      </c>
      <c r="K1031" s="95"/>
    </row>
    <row r="1032" spans="1:11" ht="25.5" x14ac:dyDescent="0.2">
      <c r="A1032" s="27" t="s">
        <v>666</v>
      </c>
      <c r="B1032" s="116" t="s">
        <v>1397</v>
      </c>
      <c r="C1032" s="27" t="s">
        <v>20</v>
      </c>
      <c r="D1032" s="27" t="s">
        <v>698</v>
      </c>
      <c r="E1032" s="209" t="s">
        <v>672</v>
      </c>
      <c r="F1032" s="209"/>
      <c r="G1032" s="117" t="s">
        <v>673</v>
      </c>
      <c r="H1032" s="118">
        <v>0.4</v>
      </c>
      <c r="I1032" s="119">
        <v>22.38</v>
      </c>
      <c r="J1032" s="119">
        <v>8.9499999999999993</v>
      </c>
      <c r="K1032" s="95"/>
    </row>
    <row r="1033" spans="1:11" ht="25.5" x14ac:dyDescent="0.2">
      <c r="A1033" s="27" t="s">
        <v>666</v>
      </c>
      <c r="B1033" s="116" t="s">
        <v>674</v>
      </c>
      <c r="C1033" s="27" t="s">
        <v>20</v>
      </c>
      <c r="D1033" s="27" t="s">
        <v>675</v>
      </c>
      <c r="E1033" s="209" t="s">
        <v>672</v>
      </c>
      <c r="F1033" s="209"/>
      <c r="G1033" s="117" t="s">
        <v>673</v>
      </c>
      <c r="H1033" s="118">
        <v>0.35</v>
      </c>
      <c r="I1033" s="119">
        <v>17.09</v>
      </c>
      <c r="J1033" s="119">
        <v>5.98</v>
      </c>
      <c r="K1033" s="95"/>
    </row>
    <row r="1034" spans="1:11" ht="25.5" x14ac:dyDescent="0.2">
      <c r="A1034" s="28" t="s">
        <v>676</v>
      </c>
      <c r="B1034" s="120" t="s">
        <v>2317</v>
      </c>
      <c r="C1034" s="28" t="s">
        <v>20</v>
      </c>
      <c r="D1034" s="28" t="s">
        <v>2318</v>
      </c>
      <c r="E1034" s="206" t="s">
        <v>679</v>
      </c>
      <c r="F1034" s="206"/>
      <c r="G1034" s="121" t="s">
        <v>2307</v>
      </c>
      <c r="H1034" s="122">
        <v>5.6000000000000001E-2</v>
      </c>
      <c r="I1034" s="123">
        <v>54.36</v>
      </c>
      <c r="J1034" s="123">
        <v>3.04</v>
      </c>
      <c r="K1034" s="95"/>
    </row>
    <row r="1035" spans="1:11" x14ac:dyDescent="0.2">
      <c r="A1035" s="28" t="s">
        <v>676</v>
      </c>
      <c r="B1035" s="120" t="s">
        <v>1410</v>
      </c>
      <c r="C1035" s="28" t="s">
        <v>20</v>
      </c>
      <c r="D1035" s="28" t="s">
        <v>2314</v>
      </c>
      <c r="E1035" s="206" t="s">
        <v>679</v>
      </c>
      <c r="F1035" s="206"/>
      <c r="G1035" s="121" t="s">
        <v>143</v>
      </c>
      <c r="H1035" s="122">
        <v>0.04</v>
      </c>
      <c r="I1035" s="123">
        <v>14.6</v>
      </c>
      <c r="J1035" s="123">
        <v>0.57999999999999996</v>
      </c>
      <c r="K1035" s="95"/>
    </row>
    <row r="1036" spans="1:11" ht="25.5" x14ac:dyDescent="0.2">
      <c r="A1036" s="28" t="s">
        <v>676</v>
      </c>
      <c r="B1036" s="120" t="s">
        <v>2308</v>
      </c>
      <c r="C1036" s="28" t="s">
        <v>20</v>
      </c>
      <c r="D1036" s="28" t="s">
        <v>2309</v>
      </c>
      <c r="E1036" s="206" t="s">
        <v>679</v>
      </c>
      <c r="F1036" s="206"/>
      <c r="G1036" s="121" t="s">
        <v>211</v>
      </c>
      <c r="H1036" s="122">
        <v>0.4</v>
      </c>
      <c r="I1036" s="123">
        <v>0.48</v>
      </c>
      <c r="J1036" s="123">
        <v>0.19</v>
      </c>
      <c r="K1036" s="95"/>
    </row>
    <row r="1037" spans="1:11" x14ac:dyDescent="0.2">
      <c r="A1037" s="28" t="s">
        <v>676</v>
      </c>
      <c r="B1037" s="120" t="s">
        <v>1412</v>
      </c>
      <c r="C1037" s="28" t="s">
        <v>20</v>
      </c>
      <c r="D1037" s="28" t="s">
        <v>1413</v>
      </c>
      <c r="E1037" s="206" t="s">
        <v>679</v>
      </c>
      <c r="F1037" s="206"/>
      <c r="G1037" s="121" t="s">
        <v>143</v>
      </c>
      <c r="H1037" s="122">
        <v>0.16</v>
      </c>
      <c r="I1037" s="123">
        <v>30.98</v>
      </c>
      <c r="J1037" s="123">
        <v>4.95</v>
      </c>
      <c r="K1037" s="95"/>
    </row>
    <row r="1038" spans="1:11" ht="25.5" x14ac:dyDescent="0.2">
      <c r="A1038" s="29"/>
      <c r="B1038" s="29"/>
      <c r="C1038" s="29"/>
      <c r="D1038" s="29"/>
      <c r="E1038" s="29" t="s">
        <v>686</v>
      </c>
      <c r="F1038" s="124">
        <v>5.1578835075741409</v>
      </c>
      <c r="G1038" s="29" t="s">
        <v>687</v>
      </c>
      <c r="H1038" s="124">
        <v>4.51</v>
      </c>
      <c r="I1038" s="29" t="s">
        <v>688</v>
      </c>
      <c r="J1038" s="124">
        <v>9.67</v>
      </c>
      <c r="K1038" s="95"/>
    </row>
    <row r="1039" spans="1:11" ht="15" thickBot="1" x14ac:dyDescent="0.25">
      <c r="A1039" s="29"/>
      <c r="B1039" s="29"/>
      <c r="C1039" s="29"/>
      <c r="D1039" s="29"/>
      <c r="E1039" s="29" t="s">
        <v>689</v>
      </c>
      <c r="F1039" s="124">
        <v>7.05</v>
      </c>
      <c r="G1039" s="29"/>
      <c r="H1039" s="207" t="s">
        <v>690</v>
      </c>
      <c r="I1039" s="207"/>
      <c r="J1039" s="124">
        <v>30.74</v>
      </c>
      <c r="K1039" s="95"/>
    </row>
    <row r="1040" spans="1:11" ht="15" thickTop="1" x14ac:dyDescent="0.2">
      <c r="A1040" s="125"/>
      <c r="B1040" s="125"/>
      <c r="C1040" s="125"/>
      <c r="D1040" s="125"/>
      <c r="E1040" s="125"/>
      <c r="F1040" s="125"/>
      <c r="G1040" s="125"/>
      <c r="H1040" s="125"/>
      <c r="I1040" s="125"/>
      <c r="J1040" s="125"/>
      <c r="K1040" s="95"/>
    </row>
    <row r="1041" spans="1:11" ht="15" x14ac:dyDescent="0.2">
      <c r="A1041" s="98" t="s">
        <v>2009</v>
      </c>
      <c r="B1041" s="99" t="s">
        <v>7</v>
      </c>
      <c r="C1041" s="98" t="s">
        <v>8</v>
      </c>
      <c r="D1041" s="98" t="s">
        <v>9</v>
      </c>
      <c r="E1041" s="213" t="s">
        <v>663</v>
      </c>
      <c r="F1041" s="213"/>
      <c r="G1041" s="114" t="s">
        <v>10</v>
      </c>
      <c r="H1041" s="99" t="s">
        <v>11</v>
      </c>
      <c r="I1041" s="99" t="s">
        <v>12</v>
      </c>
      <c r="J1041" s="99" t="s">
        <v>14</v>
      </c>
      <c r="K1041" s="95"/>
    </row>
    <row r="1042" spans="1:11" ht="25.5" x14ac:dyDescent="0.2">
      <c r="A1042" s="101" t="s">
        <v>664</v>
      </c>
      <c r="B1042" s="102" t="s">
        <v>2010</v>
      </c>
      <c r="C1042" s="101" t="s">
        <v>20</v>
      </c>
      <c r="D1042" s="101" t="s">
        <v>2011</v>
      </c>
      <c r="E1042" s="208" t="s">
        <v>780</v>
      </c>
      <c r="F1042" s="208"/>
      <c r="G1042" s="103" t="s">
        <v>22</v>
      </c>
      <c r="H1042" s="115">
        <v>1</v>
      </c>
      <c r="I1042" s="104">
        <v>49.72</v>
      </c>
      <c r="J1042" s="104">
        <v>49.72</v>
      </c>
      <c r="K1042" s="95"/>
    </row>
    <row r="1043" spans="1:11" ht="25.5" x14ac:dyDescent="0.2">
      <c r="A1043" s="27" t="s">
        <v>666</v>
      </c>
      <c r="B1043" s="116" t="s">
        <v>1397</v>
      </c>
      <c r="C1043" s="27" t="s">
        <v>20</v>
      </c>
      <c r="D1043" s="27" t="s">
        <v>698</v>
      </c>
      <c r="E1043" s="209" t="s">
        <v>672</v>
      </c>
      <c r="F1043" s="209"/>
      <c r="G1043" s="117" t="s">
        <v>673</v>
      </c>
      <c r="H1043" s="118">
        <v>0.27500000000000002</v>
      </c>
      <c r="I1043" s="119">
        <v>22.38</v>
      </c>
      <c r="J1043" s="119">
        <v>6.15</v>
      </c>
      <c r="K1043" s="95"/>
    </row>
    <row r="1044" spans="1:11" ht="25.5" x14ac:dyDescent="0.2">
      <c r="A1044" s="27" t="s">
        <v>666</v>
      </c>
      <c r="B1044" s="116" t="s">
        <v>674</v>
      </c>
      <c r="C1044" s="27" t="s">
        <v>20</v>
      </c>
      <c r="D1044" s="27" t="s">
        <v>675</v>
      </c>
      <c r="E1044" s="209" t="s">
        <v>672</v>
      </c>
      <c r="F1044" s="209"/>
      <c r="G1044" s="117" t="s">
        <v>673</v>
      </c>
      <c r="H1044" s="118">
        <v>0.115</v>
      </c>
      <c r="I1044" s="119">
        <v>17.09</v>
      </c>
      <c r="J1044" s="119">
        <v>1.96</v>
      </c>
      <c r="K1044" s="95"/>
    </row>
    <row r="1045" spans="1:11" x14ac:dyDescent="0.2">
      <c r="A1045" s="28" t="s">
        <v>676</v>
      </c>
      <c r="B1045" s="120" t="s">
        <v>1400</v>
      </c>
      <c r="C1045" s="28" t="s">
        <v>20</v>
      </c>
      <c r="D1045" s="28" t="s">
        <v>1401</v>
      </c>
      <c r="E1045" s="206" t="s">
        <v>679</v>
      </c>
      <c r="F1045" s="206"/>
      <c r="G1045" s="121" t="s">
        <v>143</v>
      </c>
      <c r="H1045" s="122">
        <v>6.4000000000000001E-2</v>
      </c>
      <c r="I1045" s="123">
        <v>33.28</v>
      </c>
      <c r="J1045" s="123">
        <v>2.12</v>
      </c>
      <c r="K1045" s="95"/>
    </row>
    <row r="1046" spans="1:11" x14ac:dyDescent="0.2">
      <c r="A1046" s="28" t="s">
        <v>676</v>
      </c>
      <c r="B1046" s="120" t="s">
        <v>1402</v>
      </c>
      <c r="C1046" s="28" t="s">
        <v>20</v>
      </c>
      <c r="D1046" s="28" t="s">
        <v>1403</v>
      </c>
      <c r="E1046" s="206" t="s">
        <v>679</v>
      </c>
      <c r="F1046" s="206"/>
      <c r="G1046" s="121" t="s">
        <v>211</v>
      </c>
      <c r="H1046" s="122">
        <v>0.01</v>
      </c>
      <c r="I1046" s="123">
        <v>6.27</v>
      </c>
      <c r="J1046" s="123">
        <v>0.06</v>
      </c>
      <c r="K1046" s="95"/>
    </row>
    <row r="1047" spans="1:11" x14ac:dyDescent="0.2">
      <c r="A1047" s="28" t="s">
        <v>676</v>
      </c>
      <c r="B1047" s="120" t="s">
        <v>2319</v>
      </c>
      <c r="C1047" s="28" t="s">
        <v>20</v>
      </c>
      <c r="D1047" s="28" t="s">
        <v>2320</v>
      </c>
      <c r="E1047" s="206" t="s">
        <v>679</v>
      </c>
      <c r="F1047" s="206"/>
      <c r="G1047" s="121" t="s">
        <v>143</v>
      </c>
      <c r="H1047" s="122">
        <v>0.2016</v>
      </c>
      <c r="I1047" s="123">
        <v>94.93</v>
      </c>
      <c r="J1047" s="123">
        <v>19.13</v>
      </c>
      <c r="K1047" s="95"/>
    </row>
    <row r="1048" spans="1:11" x14ac:dyDescent="0.2">
      <c r="A1048" s="28" t="s">
        <v>676</v>
      </c>
      <c r="B1048" s="120" t="s">
        <v>1404</v>
      </c>
      <c r="C1048" s="28" t="s">
        <v>20</v>
      </c>
      <c r="D1048" s="28" t="s">
        <v>1405</v>
      </c>
      <c r="E1048" s="206" t="s">
        <v>679</v>
      </c>
      <c r="F1048" s="206"/>
      <c r="G1048" s="121" t="s">
        <v>143</v>
      </c>
      <c r="H1048" s="122">
        <v>0.32200000000000001</v>
      </c>
      <c r="I1048" s="123">
        <v>63.05</v>
      </c>
      <c r="J1048" s="123">
        <v>20.3</v>
      </c>
      <c r="K1048" s="95"/>
    </row>
    <row r="1049" spans="1:11" ht="25.5" x14ac:dyDescent="0.2">
      <c r="A1049" s="29"/>
      <c r="B1049" s="29"/>
      <c r="C1049" s="29"/>
      <c r="D1049" s="29"/>
      <c r="E1049" s="29" t="s">
        <v>686</v>
      </c>
      <c r="F1049" s="124">
        <v>2.8216343076594836</v>
      </c>
      <c r="G1049" s="29" t="s">
        <v>687</v>
      </c>
      <c r="H1049" s="124">
        <v>2.4700000000000002</v>
      </c>
      <c r="I1049" s="29" t="s">
        <v>688</v>
      </c>
      <c r="J1049" s="124">
        <v>5.29</v>
      </c>
      <c r="K1049" s="95"/>
    </row>
    <row r="1050" spans="1:11" ht="15" thickBot="1" x14ac:dyDescent="0.25">
      <c r="A1050" s="29"/>
      <c r="B1050" s="29"/>
      <c r="C1050" s="29"/>
      <c r="D1050" s="29"/>
      <c r="E1050" s="29" t="s">
        <v>689</v>
      </c>
      <c r="F1050" s="124">
        <v>14.8</v>
      </c>
      <c r="G1050" s="29"/>
      <c r="H1050" s="207" t="s">
        <v>690</v>
      </c>
      <c r="I1050" s="207"/>
      <c r="J1050" s="124">
        <v>64.52</v>
      </c>
      <c r="K1050" s="95"/>
    </row>
    <row r="1051" spans="1:11" ht="15" thickTop="1" x14ac:dyDescent="0.2">
      <c r="A1051" s="125"/>
      <c r="B1051" s="125"/>
      <c r="C1051" s="125"/>
      <c r="D1051" s="125"/>
      <c r="E1051" s="125"/>
      <c r="F1051" s="125"/>
      <c r="G1051" s="125"/>
      <c r="H1051" s="125"/>
      <c r="I1051" s="125"/>
      <c r="J1051" s="125"/>
      <c r="K1051" s="95"/>
    </row>
    <row r="1052" spans="1:11" ht="15" x14ac:dyDescent="0.2">
      <c r="A1052" s="98" t="s">
        <v>2012</v>
      </c>
      <c r="B1052" s="99" t="s">
        <v>7</v>
      </c>
      <c r="C1052" s="98" t="s">
        <v>8</v>
      </c>
      <c r="D1052" s="98" t="s">
        <v>9</v>
      </c>
      <c r="E1052" s="213" t="s">
        <v>663</v>
      </c>
      <c r="F1052" s="213"/>
      <c r="G1052" s="114" t="s">
        <v>10</v>
      </c>
      <c r="H1052" s="99" t="s">
        <v>11</v>
      </c>
      <c r="I1052" s="99" t="s">
        <v>12</v>
      </c>
      <c r="J1052" s="99" t="s">
        <v>14</v>
      </c>
      <c r="K1052" s="95"/>
    </row>
    <row r="1053" spans="1:11" ht="25.5" x14ac:dyDescent="0.2">
      <c r="A1053" s="101" t="s">
        <v>664</v>
      </c>
      <c r="B1053" s="102" t="s">
        <v>2013</v>
      </c>
      <c r="C1053" s="101" t="s">
        <v>20</v>
      </c>
      <c r="D1053" s="101" t="s">
        <v>2014</v>
      </c>
      <c r="E1053" s="208" t="s">
        <v>780</v>
      </c>
      <c r="F1053" s="208"/>
      <c r="G1053" s="103" t="s">
        <v>92</v>
      </c>
      <c r="H1053" s="115">
        <v>1</v>
      </c>
      <c r="I1053" s="104">
        <v>8.3800000000000008</v>
      </c>
      <c r="J1053" s="104">
        <v>8.3800000000000008</v>
      </c>
      <c r="K1053" s="95"/>
    </row>
    <row r="1054" spans="1:11" ht="25.5" x14ac:dyDescent="0.2">
      <c r="A1054" s="27" t="s">
        <v>666</v>
      </c>
      <c r="B1054" s="116" t="s">
        <v>1397</v>
      </c>
      <c r="C1054" s="27" t="s">
        <v>20</v>
      </c>
      <c r="D1054" s="27" t="s">
        <v>698</v>
      </c>
      <c r="E1054" s="209" t="s">
        <v>672</v>
      </c>
      <c r="F1054" s="209"/>
      <c r="G1054" s="117" t="s">
        <v>673</v>
      </c>
      <c r="H1054" s="118">
        <v>0.23899999999999999</v>
      </c>
      <c r="I1054" s="119">
        <v>22.38</v>
      </c>
      <c r="J1054" s="119">
        <v>5.34</v>
      </c>
      <c r="K1054" s="95"/>
    </row>
    <row r="1055" spans="1:11" ht="25.5" x14ac:dyDescent="0.2">
      <c r="A1055" s="27" t="s">
        <v>666</v>
      </c>
      <c r="B1055" s="116" t="s">
        <v>674</v>
      </c>
      <c r="C1055" s="27" t="s">
        <v>20</v>
      </c>
      <c r="D1055" s="27" t="s">
        <v>675</v>
      </c>
      <c r="E1055" s="209" t="s">
        <v>672</v>
      </c>
      <c r="F1055" s="209"/>
      <c r="G1055" s="117" t="s">
        <v>673</v>
      </c>
      <c r="H1055" s="118">
        <v>0.1</v>
      </c>
      <c r="I1055" s="119">
        <v>17.09</v>
      </c>
      <c r="J1055" s="119">
        <v>1.7</v>
      </c>
      <c r="K1055" s="95"/>
    </row>
    <row r="1056" spans="1:11" x14ac:dyDescent="0.2">
      <c r="A1056" s="28" t="s">
        <v>676</v>
      </c>
      <c r="B1056" s="120" t="s">
        <v>1400</v>
      </c>
      <c r="C1056" s="28" t="s">
        <v>20</v>
      </c>
      <c r="D1056" s="28" t="s">
        <v>1401</v>
      </c>
      <c r="E1056" s="206" t="s">
        <v>679</v>
      </c>
      <c r="F1056" s="206"/>
      <c r="G1056" s="121" t="s">
        <v>143</v>
      </c>
      <c r="H1056" s="122">
        <v>3.0000000000000001E-3</v>
      </c>
      <c r="I1056" s="123">
        <v>33.28</v>
      </c>
      <c r="J1056" s="123">
        <v>0.09</v>
      </c>
      <c r="K1056" s="95"/>
    </row>
    <row r="1057" spans="1:11" x14ac:dyDescent="0.2">
      <c r="A1057" s="28" t="s">
        <v>676</v>
      </c>
      <c r="B1057" s="120" t="s">
        <v>1402</v>
      </c>
      <c r="C1057" s="28" t="s">
        <v>20</v>
      </c>
      <c r="D1057" s="28" t="s">
        <v>1403</v>
      </c>
      <c r="E1057" s="206" t="s">
        <v>679</v>
      </c>
      <c r="F1057" s="206"/>
      <c r="G1057" s="121" t="s">
        <v>211</v>
      </c>
      <c r="H1057" s="122">
        <v>0.04</v>
      </c>
      <c r="I1057" s="123">
        <v>6.27</v>
      </c>
      <c r="J1057" s="123">
        <v>0.25</v>
      </c>
      <c r="K1057" s="95"/>
    </row>
    <row r="1058" spans="1:11" x14ac:dyDescent="0.2">
      <c r="A1058" s="28" t="s">
        <v>676</v>
      </c>
      <c r="B1058" s="120" t="s">
        <v>1404</v>
      </c>
      <c r="C1058" s="28" t="s">
        <v>20</v>
      </c>
      <c r="D1058" s="28" t="s">
        <v>1405</v>
      </c>
      <c r="E1058" s="206" t="s">
        <v>679</v>
      </c>
      <c r="F1058" s="206"/>
      <c r="G1058" s="121" t="s">
        <v>143</v>
      </c>
      <c r="H1058" s="122">
        <v>1.6E-2</v>
      </c>
      <c r="I1058" s="123">
        <v>63.05</v>
      </c>
      <c r="J1058" s="123">
        <v>1</v>
      </c>
      <c r="K1058" s="95"/>
    </row>
    <row r="1059" spans="1:11" ht="25.5" x14ac:dyDescent="0.2">
      <c r="A1059" s="29"/>
      <c r="B1059" s="29"/>
      <c r="C1059" s="29"/>
      <c r="D1059" s="29"/>
      <c r="E1059" s="29" t="s">
        <v>686</v>
      </c>
      <c r="F1059" s="124">
        <v>2.4535950501386816</v>
      </c>
      <c r="G1059" s="29" t="s">
        <v>687</v>
      </c>
      <c r="H1059" s="124">
        <v>2.15</v>
      </c>
      <c r="I1059" s="29" t="s">
        <v>688</v>
      </c>
      <c r="J1059" s="124">
        <v>4.5999999999999996</v>
      </c>
      <c r="K1059" s="95"/>
    </row>
    <row r="1060" spans="1:11" ht="15" thickBot="1" x14ac:dyDescent="0.25">
      <c r="A1060" s="29"/>
      <c r="B1060" s="29"/>
      <c r="C1060" s="29"/>
      <c r="D1060" s="29"/>
      <c r="E1060" s="29" t="s">
        <v>689</v>
      </c>
      <c r="F1060" s="124">
        <v>2.4900000000000002</v>
      </c>
      <c r="G1060" s="29"/>
      <c r="H1060" s="207" t="s">
        <v>690</v>
      </c>
      <c r="I1060" s="207"/>
      <c r="J1060" s="124">
        <v>10.87</v>
      </c>
      <c r="K1060" s="95"/>
    </row>
    <row r="1061" spans="1:11" ht="15" thickTop="1" x14ac:dyDescent="0.2">
      <c r="A1061" s="125"/>
      <c r="B1061" s="125"/>
      <c r="C1061" s="125"/>
      <c r="D1061" s="125"/>
      <c r="E1061" s="125"/>
      <c r="F1061" s="125"/>
      <c r="G1061" s="125"/>
      <c r="H1061" s="125"/>
      <c r="I1061" s="125"/>
      <c r="J1061" s="125"/>
      <c r="K1061" s="95"/>
    </row>
    <row r="1062" spans="1:11" ht="15" x14ac:dyDescent="0.2">
      <c r="A1062" s="98" t="s">
        <v>2017</v>
      </c>
      <c r="B1062" s="99" t="s">
        <v>7</v>
      </c>
      <c r="C1062" s="98" t="s">
        <v>8</v>
      </c>
      <c r="D1062" s="98" t="s">
        <v>9</v>
      </c>
      <c r="E1062" s="213" t="s">
        <v>663</v>
      </c>
      <c r="F1062" s="213"/>
      <c r="G1062" s="114" t="s">
        <v>10</v>
      </c>
      <c r="H1062" s="99" t="s">
        <v>11</v>
      </c>
      <c r="I1062" s="99" t="s">
        <v>12</v>
      </c>
      <c r="J1062" s="99" t="s">
        <v>14</v>
      </c>
      <c r="K1062" s="95"/>
    </row>
    <row r="1063" spans="1:11" ht="25.5" x14ac:dyDescent="0.2">
      <c r="A1063" s="101" t="s">
        <v>664</v>
      </c>
      <c r="B1063" s="102" t="s">
        <v>2018</v>
      </c>
      <c r="C1063" s="101" t="s">
        <v>1832</v>
      </c>
      <c r="D1063" s="101" t="s">
        <v>2019</v>
      </c>
      <c r="E1063" s="208" t="s">
        <v>2321</v>
      </c>
      <c r="F1063" s="208"/>
      <c r="G1063" s="103" t="s">
        <v>2020</v>
      </c>
      <c r="H1063" s="115">
        <v>1</v>
      </c>
      <c r="I1063" s="104">
        <v>5066.97</v>
      </c>
      <c r="J1063" s="104">
        <v>5066.97</v>
      </c>
      <c r="K1063" s="95"/>
    </row>
    <row r="1064" spans="1:11" ht="51" x14ac:dyDescent="0.2">
      <c r="A1064" s="28" t="s">
        <v>676</v>
      </c>
      <c r="B1064" s="120" t="s">
        <v>2322</v>
      </c>
      <c r="C1064" s="28" t="s">
        <v>20</v>
      </c>
      <c r="D1064" s="28" t="s">
        <v>2323</v>
      </c>
      <c r="E1064" s="206" t="s">
        <v>679</v>
      </c>
      <c r="F1064" s="206"/>
      <c r="G1064" s="121" t="s">
        <v>211</v>
      </c>
      <c r="H1064" s="122">
        <v>1</v>
      </c>
      <c r="I1064" s="123">
        <v>5066.97</v>
      </c>
      <c r="J1064" s="123">
        <v>5066.97</v>
      </c>
      <c r="K1064" s="95"/>
    </row>
    <row r="1065" spans="1:11" ht="25.5" x14ac:dyDescent="0.2">
      <c r="A1065" s="29"/>
      <c r="B1065" s="29"/>
      <c r="C1065" s="29"/>
      <c r="D1065" s="29"/>
      <c r="E1065" s="29" t="s">
        <v>686</v>
      </c>
      <c r="F1065" s="124">
        <v>0</v>
      </c>
      <c r="G1065" s="29" t="s">
        <v>687</v>
      </c>
      <c r="H1065" s="124">
        <v>0</v>
      </c>
      <c r="I1065" s="29" t="s">
        <v>688</v>
      </c>
      <c r="J1065" s="124">
        <v>0</v>
      </c>
      <c r="K1065" s="95"/>
    </row>
    <row r="1066" spans="1:11" ht="15" thickBot="1" x14ac:dyDescent="0.25">
      <c r="A1066" s="29"/>
      <c r="B1066" s="29"/>
      <c r="C1066" s="29"/>
      <c r="D1066" s="29"/>
      <c r="E1066" s="29" t="s">
        <v>689</v>
      </c>
      <c r="F1066" s="124">
        <v>1508.94</v>
      </c>
      <c r="G1066" s="29"/>
      <c r="H1066" s="207" t="s">
        <v>690</v>
      </c>
      <c r="I1066" s="207"/>
      <c r="J1066" s="124">
        <v>6575.91</v>
      </c>
      <c r="K1066" s="95"/>
    </row>
    <row r="1067" spans="1:11" ht="15" thickTop="1" x14ac:dyDescent="0.2">
      <c r="A1067" s="125"/>
      <c r="B1067" s="125"/>
      <c r="C1067" s="125"/>
      <c r="D1067" s="125"/>
      <c r="E1067" s="125"/>
      <c r="F1067" s="125"/>
      <c r="G1067" s="125"/>
      <c r="H1067" s="125"/>
      <c r="I1067" s="125"/>
      <c r="J1067" s="125"/>
      <c r="K1067" s="95"/>
    </row>
    <row r="1068" spans="1:11" ht="15" x14ac:dyDescent="0.2">
      <c r="A1068" s="98" t="s">
        <v>2021</v>
      </c>
      <c r="B1068" s="99" t="s">
        <v>7</v>
      </c>
      <c r="C1068" s="98" t="s">
        <v>8</v>
      </c>
      <c r="D1068" s="98" t="s">
        <v>9</v>
      </c>
      <c r="E1068" s="213" t="s">
        <v>663</v>
      </c>
      <c r="F1068" s="213"/>
      <c r="G1068" s="114" t="s">
        <v>10</v>
      </c>
      <c r="H1068" s="99" t="s">
        <v>11</v>
      </c>
      <c r="I1068" s="99" t="s">
        <v>12</v>
      </c>
      <c r="J1068" s="99" t="s">
        <v>14</v>
      </c>
      <c r="K1068" s="95"/>
    </row>
    <row r="1069" spans="1:11" x14ac:dyDescent="0.2">
      <c r="A1069" s="101" t="s">
        <v>664</v>
      </c>
      <c r="B1069" s="102" t="s">
        <v>2022</v>
      </c>
      <c r="C1069" s="101" t="s">
        <v>25</v>
      </c>
      <c r="D1069" s="101" t="s">
        <v>2023</v>
      </c>
      <c r="E1069" s="208" t="s">
        <v>693</v>
      </c>
      <c r="F1069" s="208"/>
      <c r="G1069" s="103" t="s">
        <v>22</v>
      </c>
      <c r="H1069" s="115">
        <v>1</v>
      </c>
      <c r="I1069" s="104">
        <v>367.21</v>
      </c>
      <c r="J1069" s="104">
        <v>367.21</v>
      </c>
      <c r="K1069" s="95"/>
    </row>
    <row r="1070" spans="1:11" ht="25.5" x14ac:dyDescent="0.2">
      <c r="A1070" s="27" t="s">
        <v>666</v>
      </c>
      <c r="B1070" s="116" t="s">
        <v>1120</v>
      </c>
      <c r="C1070" s="27" t="s">
        <v>25</v>
      </c>
      <c r="D1070" s="27" t="s">
        <v>741</v>
      </c>
      <c r="E1070" s="209" t="s">
        <v>693</v>
      </c>
      <c r="F1070" s="209"/>
      <c r="G1070" s="117" t="s">
        <v>673</v>
      </c>
      <c r="H1070" s="118">
        <v>0.17</v>
      </c>
      <c r="I1070" s="119">
        <v>20.190000000000001</v>
      </c>
      <c r="J1070" s="119">
        <v>3.43</v>
      </c>
      <c r="K1070" s="95"/>
    </row>
    <row r="1071" spans="1:11" ht="25.5" x14ac:dyDescent="0.2">
      <c r="A1071" s="27" t="s">
        <v>666</v>
      </c>
      <c r="B1071" s="116" t="s">
        <v>2324</v>
      </c>
      <c r="C1071" s="27" t="s">
        <v>25</v>
      </c>
      <c r="D1071" s="27" t="s">
        <v>986</v>
      </c>
      <c r="E1071" s="209" t="s">
        <v>693</v>
      </c>
      <c r="F1071" s="209"/>
      <c r="G1071" s="117" t="s">
        <v>673</v>
      </c>
      <c r="H1071" s="118">
        <v>0.14000000000000001</v>
      </c>
      <c r="I1071" s="119">
        <v>16.05</v>
      </c>
      <c r="J1071" s="119">
        <v>2.2400000000000002</v>
      </c>
      <c r="K1071" s="95"/>
    </row>
    <row r="1072" spans="1:11" ht="25.5" x14ac:dyDescent="0.2">
      <c r="A1072" s="27" t="s">
        <v>666</v>
      </c>
      <c r="B1072" s="116" t="s">
        <v>2325</v>
      </c>
      <c r="C1072" s="27" t="s">
        <v>25</v>
      </c>
      <c r="D1072" s="27" t="s">
        <v>988</v>
      </c>
      <c r="E1072" s="209" t="s">
        <v>693</v>
      </c>
      <c r="F1072" s="209"/>
      <c r="G1072" s="117" t="s">
        <v>673</v>
      </c>
      <c r="H1072" s="118">
        <v>9.89</v>
      </c>
      <c r="I1072" s="119">
        <v>20.09</v>
      </c>
      <c r="J1072" s="119">
        <v>198.69</v>
      </c>
      <c r="K1072" s="95"/>
    </row>
    <row r="1073" spans="1:11" ht="25.5" x14ac:dyDescent="0.2">
      <c r="A1073" s="27" t="s">
        <v>666</v>
      </c>
      <c r="B1073" s="116" t="s">
        <v>2326</v>
      </c>
      <c r="C1073" s="27" t="s">
        <v>25</v>
      </c>
      <c r="D1073" s="27" t="s">
        <v>2327</v>
      </c>
      <c r="E1073" s="209" t="s">
        <v>693</v>
      </c>
      <c r="F1073" s="209"/>
      <c r="G1073" s="117" t="s">
        <v>47</v>
      </c>
      <c r="H1073" s="118">
        <v>5.9999999999999995E-4</v>
      </c>
      <c r="I1073" s="119">
        <v>404.24</v>
      </c>
      <c r="J1073" s="119">
        <v>0.24</v>
      </c>
      <c r="K1073" s="95"/>
    </row>
    <row r="1074" spans="1:11" x14ac:dyDescent="0.2">
      <c r="A1074" s="28" t="s">
        <v>676</v>
      </c>
      <c r="B1074" s="120" t="s">
        <v>2328</v>
      </c>
      <c r="C1074" s="28" t="s">
        <v>25</v>
      </c>
      <c r="D1074" s="28" t="s">
        <v>2329</v>
      </c>
      <c r="E1074" s="206" t="s">
        <v>679</v>
      </c>
      <c r="F1074" s="206"/>
      <c r="G1074" s="121" t="s">
        <v>92</v>
      </c>
      <c r="H1074" s="122">
        <v>4.16</v>
      </c>
      <c r="I1074" s="123">
        <v>39.090000000000003</v>
      </c>
      <c r="J1074" s="123">
        <v>162.61000000000001</v>
      </c>
      <c r="K1074" s="95"/>
    </row>
    <row r="1075" spans="1:11" ht="25.5" x14ac:dyDescent="0.2">
      <c r="A1075" s="29"/>
      <c r="B1075" s="29"/>
      <c r="C1075" s="29"/>
      <c r="D1075" s="29"/>
      <c r="E1075" s="29" t="s">
        <v>686</v>
      </c>
      <c r="F1075" s="124">
        <v>79.480477917644549</v>
      </c>
      <c r="G1075" s="29" t="s">
        <v>687</v>
      </c>
      <c r="H1075" s="124">
        <v>69.53</v>
      </c>
      <c r="I1075" s="29" t="s">
        <v>688</v>
      </c>
      <c r="J1075" s="124">
        <v>149.01</v>
      </c>
      <c r="K1075" s="95"/>
    </row>
    <row r="1076" spans="1:11" ht="15" thickBot="1" x14ac:dyDescent="0.25">
      <c r="A1076" s="29"/>
      <c r="B1076" s="29"/>
      <c r="C1076" s="29"/>
      <c r="D1076" s="29"/>
      <c r="E1076" s="29" t="s">
        <v>689</v>
      </c>
      <c r="F1076" s="124">
        <v>109.35</v>
      </c>
      <c r="G1076" s="29"/>
      <c r="H1076" s="207" t="s">
        <v>690</v>
      </c>
      <c r="I1076" s="207"/>
      <c r="J1076" s="124">
        <v>476.56</v>
      </c>
      <c r="K1076" s="95"/>
    </row>
    <row r="1077" spans="1:11" ht="15" thickTop="1" x14ac:dyDescent="0.2">
      <c r="A1077" s="125"/>
      <c r="B1077" s="125"/>
      <c r="C1077" s="125"/>
      <c r="D1077" s="125"/>
      <c r="E1077" s="125"/>
      <c r="F1077" s="125"/>
      <c r="G1077" s="125"/>
      <c r="H1077" s="125"/>
      <c r="I1077" s="125"/>
      <c r="J1077" s="125"/>
      <c r="K1077" s="95"/>
    </row>
    <row r="1078" spans="1:11" ht="15" x14ac:dyDescent="0.2">
      <c r="A1078" s="98" t="s">
        <v>2024</v>
      </c>
      <c r="B1078" s="99" t="s">
        <v>7</v>
      </c>
      <c r="C1078" s="98" t="s">
        <v>8</v>
      </c>
      <c r="D1078" s="98" t="s">
        <v>9</v>
      </c>
      <c r="E1078" s="213" t="s">
        <v>663</v>
      </c>
      <c r="F1078" s="213"/>
      <c r="G1078" s="114" t="s">
        <v>10</v>
      </c>
      <c r="H1078" s="99" t="s">
        <v>11</v>
      </c>
      <c r="I1078" s="99" t="s">
        <v>12</v>
      </c>
      <c r="J1078" s="99" t="s">
        <v>14</v>
      </c>
      <c r="K1078" s="95"/>
    </row>
    <row r="1079" spans="1:11" x14ac:dyDescent="0.2">
      <c r="A1079" s="101" t="s">
        <v>664</v>
      </c>
      <c r="B1079" s="102" t="s">
        <v>2025</v>
      </c>
      <c r="C1079" s="101" t="s">
        <v>1832</v>
      </c>
      <c r="D1079" s="101" t="s">
        <v>2026</v>
      </c>
      <c r="E1079" s="208" t="s">
        <v>2330</v>
      </c>
      <c r="F1079" s="208"/>
      <c r="G1079" s="103" t="s">
        <v>22</v>
      </c>
      <c r="H1079" s="115">
        <v>1</v>
      </c>
      <c r="I1079" s="104">
        <v>54.34</v>
      </c>
      <c r="J1079" s="104">
        <v>54.34</v>
      </c>
      <c r="K1079" s="95"/>
    </row>
    <row r="1080" spans="1:11" ht="25.5" x14ac:dyDescent="0.2">
      <c r="A1080" s="27" t="s">
        <v>666</v>
      </c>
      <c r="B1080" s="116" t="s">
        <v>2155</v>
      </c>
      <c r="C1080" s="27" t="s">
        <v>1832</v>
      </c>
      <c r="D1080" s="27" t="s">
        <v>2156</v>
      </c>
      <c r="E1080" s="209" t="s">
        <v>2157</v>
      </c>
      <c r="F1080" s="209"/>
      <c r="G1080" s="117" t="s">
        <v>2158</v>
      </c>
      <c r="H1080" s="118">
        <v>0.4</v>
      </c>
      <c r="I1080" s="119">
        <v>3.53</v>
      </c>
      <c r="J1080" s="119">
        <v>1.41</v>
      </c>
      <c r="K1080" s="95"/>
    </row>
    <row r="1081" spans="1:11" ht="25.5" x14ac:dyDescent="0.2">
      <c r="A1081" s="27" t="s">
        <v>666</v>
      </c>
      <c r="B1081" s="116" t="s">
        <v>2331</v>
      </c>
      <c r="C1081" s="27" t="s">
        <v>1832</v>
      </c>
      <c r="D1081" s="27" t="s">
        <v>2332</v>
      </c>
      <c r="E1081" s="209" t="s">
        <v>2157</v>
      </c>
      <c r="F1081" s="209"/>
      <c r="G1081" s="117" t="s">
        <v>2158</v>
      </c>
      <c r="H1081" s="118">
        <v>0.4</v>
      </c>
      <c r="I1081" s="119">
        <v>3.4</v>
      </c>
      <c r="J1081" s="119">
        <v>1.36</v>
      </c>
      <c r="K1081" s="95"/>
    </row>
    <row r="1082" spans="1:11" ht="25.5" x14ac:dyDescent="0.2">
      <c r="A1082" s="28" t="s">
        <v>676</v>
      </c>
      <c r="B1082" s="120" t="s">
        <v>846</v>
      </c>
      <c r="C1082" s="28" t="s">
        <v>20</v>
      </c>
      <c r="D1082" s="28" t="s">
        <v>847</v>
      </c>
      <c r="E1082" s="206" t="s">
        <v>679</v>
      </c>
      <c r="F1082" s="206"/>
      <c r="G1082" s="121" t="s">
        <v>107</v>
      </c>
      <c r="H1082" s="122">
        <v>0.05</v>
      </c>
      <c r="I1082" s="123">
        <v>19.010000000000002</v>
      </c>
      <c r="J1082" s="123">
        <v>0.95</v>
      </c>
      <c r="K1082" s="95"/>
    </row>
    <row r="1083" spans="1:11" x14ac:dyDescent="0.2">
      <c r="A1083" s="28" t="s">
        <v>676</v>
      </c>
      <c r="B1083" s="120" t="s">
        <v>753</v>
      </c>
      <c r="C1083" s="28" t="s">
        <v>20</v>
      </c>
      <c r="D1083" s="28" t="s">
        <v>754</v>
      </c>
      <c r="E1083" s="206" t="s">
        <v>735</v>
      </c>
      <c r="F1083" s="206"/>
      <c r="G1083" s="121" t="s">
        <v>673</v>
      </c>
      <c r="H1083" s="122">
        <v>0.4</v>
      </c>
      <c r="I1083" s="123">
        <v>14.62</v>
      </c>
      <c r="J1083" s="123">
        <v>5.84</v>
      </c>
      <c r="K1083" s="95"/>
    </row>
    <row r="1084" spans="1:11" x14ac:dyDescent="0.2">
      <c r="A1084" s="28" t="s">
        <v>676</v>
      </c>
      <c r="B1084" s="120" t="s">
        <v>736</v>
      </c>
      <c r="C1084" s="28" t="s">
        <v>20</v>
      </c>
      <c r="D1084" s="28" t="s">
        <v>737</v>
      </c>
      <c r="E1084" s="206" t="s">
        <v>735</v>
      </c>
      <c r="F1084" s="206"/>
      <c r="G1084" s="121" t="s">
        <v>673</v>
      </c>
      <c r="H1084" s="122">
        <v>0.4</v>
      </c>
      <c r="I1084" s="123">
        <v>10.59</v>
      </c>
      <c r="J1084" s="123">
        <v>4.2300000000000004</v>
      </c>
      <c r="K1084" s="95"/>
    </row>
    <row r="1085" spans="1:11" ht="25.5" x14ac:dyDescent="0.2">
      <c r="A1085" s="28" t="s">
        <v>676</v>
      </c>
      <c r="B1085" s="120" t="s">
        <v>2333</v>
      </c>
      <c r="C1085" s="28" t="s">
        <v>20</v>
      </c>
      <c r="D1085" s="28" t="s">
        <v>2334</v>
      </c>
      <c r="E1085" s="206" t="s">
        <v>679</v>
      </c>
      <c r="F1085" s="206"/>
      <c r="G1085" s="121" t="s">
        <v>22</v>
      </c>
      <c r="H1085" s="122">
        <v>1.05</v>
      </c>
      <c r="I1085" s="123">
        <v>38.619999999999997</v>
      </c>
      <c r="J1085" s="123">
        <v>40.549999999999997</v>
      </c>
      <c r="K1085" s="95"/>
    </row>
    <row r="1086" spans="1:11" ht="25.5" x14ac:dyDescent="0.2">
      <c r="A1086" s="29"/>
      <c r="B1086" s="29"/>
      <c r="C1086" s="29"/>
      <c r="D1086" s="29"/>
      <c r="E1086" s="29" t="s">
        <v>686</v>
      </c>
      <c r="F1086" s="124">
        <v>5.3712396</v>
      </c>
      <c r="G1086" s="29" t="s">
        <v>687</v>
      </c>
      <c r="H1086" s="124">
        <v>4.7</v>
      </c>
      <c r="I1086" s="29" t="s">
        <v>688</v>
      </c>
      <c r="J1086" s="124">
        <v>10.07</v>
      </c>
      <c r="K1086" s="95"/>
    </row>
    <row r="1087" spans="1:11" ht="15" thickBot="1" x14ac:dyDescent="0.25">
      <c r="A1087" s="29"/>
      <c r="B1087" s="29"/>
      <c r="C1087" s="29"/>
      <c r="D1087" s="29"/>
      <c r="E1087" s="29" t="s">
        <v>689</v>
      </c>
      <c r="F1087" s="124">
        <v>16.18</v>
      </c>
      <c r="G1087" s="29"/>
      <c r="H1087" s="207" t="s">
        <v>690</v>
      </c>
      <c r="I1087" s="207"/>
      <c r="J1087" s="124">
        <v>70.52</v>
      </c>
      <c r="K1087" s="95"/>
    </row>
    <row r="1088" spans="1:11" ht="15" thickTop="1" x14ac:dyDescent="0.2">
      <c r="A1088" s="125"/>
      <c r="B1088" s="125"/>
      <c r="C1088" s="125"/>
      <c r="D1088" s="125"/>
      <c r="E1088" s="125"/>
      <c r="F1088" s="125"/>
      <c r="G1088" s="125"/>
      <c r="H1088" s="125"/>
      <c r="I1088" s="125"/>
      <c r="J1088" s="125"/>
      <c r="K1088" s="95"/>
    </row>
    <row r="1089" spans="1:11" ht="15" x14ac:dyDescent="0.2">
      <c r="A1089" s="98" t="s">
        <v>119</v>
      </c>
      <c r="B1089" s="99" t="s">
        <v>7</v>
      </c>
      <c r="C1089" s="98" t="s">
        <v>8</v>
      </c>
      <c r="D1089" s="98" t="s">
        <v>9</v>
      </c>
      <c r="E1089" s="213" t="s">
        <v>663</v>
      </c>
      <c r="F1089" s="213"/>
      <c r="G1089" s="114" t="s">
        <v>10</v>
      </c>
      <c r="H1089" s="99" t="s">
        <v>11</v>
      </c>
      <c r="I1089" s="99" t="s">
        <v>12</v>
      </c>
      <c r="J1089" s="99" t="s">
        <v>14</v>
      </c>
      <c r="K1089" s="95"/>
    </row>
    <row r="1090" spans="1:11" x14ac:dyDescent="0.2">
      <c r="A1090" s="101" t="s">
        <v>664</v>
      </c>
      <c r="B1090" s="102" t="s">
        <v>2028</v>
      </c>
      <c r="C1090" s="101" t="s">
        <v>20</v>
      </c>
      <c r="D1090" s="101" t="s">
        <v>2029</v>
      </c>
      <c r="E1090" s="208" t="s">
        <v>672</v>
      </c>
      <c r="F1090" s="208"/>
      <c r="G1090" s="103" t="s">
        <v>22</v>
      </c>
      <c r="H1090" s="115">
        <v>1</v>
      </c>
      <c r="I1090" s="104">
        <v>2.94</v>
      </c>
      <c r="J1090" s="104">
        <v>2.94</v>
      </c>
      <c r="K1090" s="95"/>
    </row>
    <row r="1091" spans="1:11" ht="25.5" x14ac:dyDescent="0.2">
      <c r="A1091" s="27" t="s">
        <v>666</v>
      </c>
      <c r="B1091" s="116" t="s">
        <v>674</v>
      </c>
      <c r="C1091" s="27" t="s">
        <v>20</v>
      </c>
      <c r="D1091" s="27" t="s">
        <v>675</v>
      </c>
      <c r="E1091" s="209" t="s">
        <v>672</v>
      </c>
      <c r="F1091" s="209"/>
      <c r="G1091" s="117" t="s">
        <v>673</v>
      </c>
      <c r="H1091" s="118">
        <v>0.14000000000000001</v>
      </c>
      <c r="I1091" s="119">
        <v>17.09</v>
      </c>
      <c r="J1091" s="119">
        <v>2.39</v>
      </c>
      <c r="K1091" s="95"/>
    </row>
    <row r="1092" spans="1:11" ht="25.5" x14ac:dyDescent="0.2">
      <c r="A1092" s="28" t="s">
        <v>676</v>
      </c>
      <c r="B1092" s="120" t="s">
        <v>2335</v>
      </c>
      <c r="C1092" s="28" t="s">
        <v>20</v>
      </c>
      <c r="D1092" s="28" t="s">
        <v>2336</v>
      </c>
      <c r="E1092" s="206" t="s">
        <v>679</v>
      </c>
      <c r="F1092" s="206"/>
      <c r="G1092" s="121" t="s">
        <v>143</v>
      </c>
      <c r="H1092" s="122">
        <v>0.05</v>
      </c>
      <c r="I1092" s="123">
        <v>11.08</v>
      </c>
      <c r="J1092" s="123">
        <v>0.55000000000000004</v>
      </c>
      <c r="K1092" s="95"/>
    </row>
    <row r="1093" spans="1:11" ht="25.5" x14ac:dyDescent="0.2">
      <c r="A1093" s="29"/>
      <c r="B1093" s="29"/>
      <c r="C1093" s="29"/>
      <c r="D1093" s="29"/>
      <c r="E1093" s="29" t="s">
        <v>686</v>
      </c>
      <c r="F1093" s="124">
        <v>0.80008534243652651</v>
      </c>
      <c r="G1093" s="29" t="s">
        <v>687</v>
      </c>
      <c r="H1093" s="124">
        <v>0.7</v>
      </c>
      <c r="I1093" s="29" t="s">
        <v>688</v>
      </c>
      <c r="J1093" s="124">
        <v>1.5</v>
      </c>
      <c r="K1093" s="95"/>
    </row>
    <row r="1094" spans="1:11" ht="15" thickBot="1" x14ac:dyDescent="0.25">
      <c r="A1094" s="29"/>
      <c r="B1094" s="29"/>
      <c r="C1094" s="29"/>
      <c r="D1094" s="29"/>
      <c r="E1094" s="29" t="s">
        <v>689</v>
      </c>
      <c r="F1094" s="124">
        <v>0.87</v>
      </c>
      <c r="G1094" s="29"/>
      <c r="H1094" s="207" t="s">
        <v>690</v>
      </c>
      <c r="I1094" s="207"/>
      <c r="J1094" s="124">
        <v>3.81</v>
      </c>
      <c r="K1094" s="95"/>
    </row>
    <row r="1095" spans="1:11" ht="15" thickTop="1" x14ac:dyDescent="0.2">
      <c r="A1095" s="125"/>
      <c r="B1095" s="125"/>
      <c r="C1095" s="125"/>
      <c r="D1095" s="125"/>
      <c r="E1095" s="125"/>
      <c r="F1095" s="125"/>
      <c r="G1095" s="125"/>
      <c r="H1095" s="125"/>
      <c r="I1095" s="125"/>
      <c r="J1095" s="125"/>
      <c r="K1095" s="95"/>
    </row>
    <row r="1096" spans="1:11" ht="15" x14ac:dyDescent="0.25">
      <c r="A1096" s="216" t="s">
        <v>1451</v>
      </c>
      <c r="B1096" s="184"/>
      <c r="C1096" s="184"/>
      <c r="D1096" s="184"/>
      <c r="E1096" s="184"/>
      <c r="F1096" s="184"/>
      <c r="G1096" s="184"/>
      <c r="H1096" s="184"/>
      <c r="I1096" s="184"/>
      <c r="J1096" s="184"/>
      <c r="K1096" s="184"/>
    </row>
    <row r="1097" spans="1:11" ht="15" x14ac:dyDescent="0.2">
      <c r="A1097" s="98"/>
      <c r="B1097" s="99" t="s">
        <v>7</v>
      </c>
      <c r="C1097" s="98" t="s">
        <v>8</v>
      </c>
      <c r="D1097" s="98" t="s">
        <v>9</v>
      </c>
      <c r="E1097" s="213" t="s">
        <v>663</v>
      </c>
      <c r="F1097" s="213"/>
      <c r="G1097" s="114" t="s">
        <v>10</v>
      </c>
      <c r="H1097" s="99" t="s">
        <v>11</v>
      </c>
      <c r="I1097" s="99" t="s">
        <v>12</v>
      </c>
      <c r="J1097" s="99" t="s">
        <v>14</v>
      </c>
      <c r="K1097" s="95"/>
    </row>
    <row r="1098" spans="1:11" ht="25.5" x14ac:dyDescent="0.2">
      <c r="A1098" s="101" t="s">
        <v>664</v>
      </c>
      <c r="B1098" s="102" t="s">
        <v>2747</v>
      </c>
      <c r="C1098" s="101" t="s">
        <v>25</v>
      </c>
      <c r="D1098" s="101" t="s">
        <v>2748</v>
      </c>
      <c r="E1098" s="208" t="s">
        <v>693</v>
      </c>
      <c r="F1098" s="208"/>
      <c r="G1098" s="103" t="s">
        <v>2338</v>
      </c>
      <c r="H1098" s="115">
        <v>1</v>
      </c>
      <c r="I1098" s="104">
        <v>0.08</v>
      </c>
      <c r="J1098" s="104">
        <v>0.08</v>
      </c>
      <c r="K1098" s="95"/>
    </row>
    <row r="1099" spans="1:11" x14ac:dyDescent="0.2">
      <c r="A1099" s="28" t="s">
        <v>676</v>
      </c>
      <c r="B1099" s="120" t="s">
        <v>2749</v>
      </c>
      <c r="C1099" s="28" t="s">
        <v>25</v>
      </c>
      <c r="D1099" s="28" t="s">
        <v>1491</v>
      </c>
      <c r="E1099" s="206" t="s">
        <v>735</v>
      </c>
      <c r="F1099" s="206"/>
      <c r="G1099" s="121" t="s">
        <v>673</v>
      </c>
      <c r="H1099" s="122">
        <v>8.2000000000000007E-3</v>
      </c>
      <c r="I1099" s="123">
        <v>10.93</v>
      </c>
      <c r="J1099" s="123">
        <v>0.08</v>
      </c>
      <c r="K1099" s="95"/>
    </row>
    <row r="1100" spans="1:11" ht="25.5" x14ac:dyDescent="0.2">
      <c r="A1100" s="29"/>
      <c r="B1100" s="29"/>
      <c r="C1100" s="29"/>
      <c r="D1100" s="29"/>
      <c r="E1100" s="29" t="s">
        <v>686</v>
      </c>
      <c r="F1100" s="124">
        <v>4.2671199999999999E-2</v>
      </c>
      <c r="G1100" s="29" t="s">
        <v>687</v>
      </c>
      <c r="H1100" s="124">
        <v>0.04</v>
      </c>
      <c r="I1100" s="29" t="s">
        <v>688</v>
      </c>
      <c r="J1100" s="124">
        <v>0.08</v>
      </c>
      <c r="K1100" s="95"/>
    </row>
    <row r="1101" spans="1:11" ht="15" thickBot="1" x14ac:dyDescent="0.25">
      <c r="A1101" s="29"/>
      <c r="B1101" s="29"/>
      <c r="C1101" s="29"/>
      <c r="D1101" s="29"/>
      <c r="E1101" s="29" t="s">
        <v>689</v>
      </c>
      <c r="F1101" s="124">
        <v>0.02</v>
      </c>
      <c r="G1101" s="29"/>
      <c r="H1101" s="207" t="s">
        <v>690</v>
      </c>
      <c r="I1101" s="207"/>
      <c r="J1101" s="124">
        <v>0.1</v>
      </c>
      <c r="K1101" s="95"/>
    </row>
    <row r="1102" spans="1:11" ht="15" thickTop="1" x14ac:dyDescent="0.2">
      <c r="A1102" s="125"/>
      <c r="B1102" s="125"/>
      <c r="C1102" s="125"/>
      <c r="D1102" s="125"/>
      <c r="E1102" s="125"/>
      <c r="F1102" s="125"/>
      <c r="G1102" s="125"/>
      <c r="H1102" s="125"/>
      <c r="I1102" s="125"/>
      <c r="J1102" s="125"/>
      <c r="K1102" s="95"/>
    </row>
    <row r="1103" spans="1:11" ht="15" x14ac:dyDescent="0.2">
      <c r="A1103" s="98"/>
      <c r="B1103" s="99" t="s">
        <v>7</v>
      </c>
      <c r="C1103" s="98" t="s">
        <v>8</v>
      </c>
      <c r="D1103" s="98" t="s">
        <v>9</v>
      </c>
      <c r="E1103" s="213" t="s">
        <v>663</v>
      </c>
      <c r="F1103" s="213"/>
      <c r="G1103" s="114" t="s">
        <v>10</v>
      </c>
      <c r="H1103" s="99" t="s">
        <v>11</v>
      </c>
      <c r="I1103" s="99" t="s">
        <v>12</v>
      </c>
      <c r="J1103" s="99" t="s">
        <v>14</v>
      </c>
      <c r="K1103" s="95"/>
    </row>
    <row r="1104" spans="1:11" ht="25.5" x14ac:dyDescent="0.2">
      <c r="A1104" s="101" t="s">
        <v>664</v>
      </c>
      <c r="B1104" s="102" t="s">
        <v>1486</v>
      </c>
      <c r="C1104" s="101" t="s">
        <v>25</v>
      </c>
      <c r="D1104" s="101" t="s">
        <v>2337</v>
      </c>
      <c r="E1104" s="208" t="s">
        <v>693</v>
      </c>
      <c r="F1104" s="208"/>
      <c r="G1104" s="103" t="s">
        <v>2338</v>
      </c>
      <c r="H1104" s="115">
        <v>1</v>
      </c>
      <c r="I1104" s="104">
        <v>0.11</v>
      </c>
      <c r="J1104" s="104">
        <v>0.11</v>
      </c>
      <c r="K1104" s="95"/>
    </row>
    <row r="1105" spans="1:11" x14ac:dyDescent="0.2">
      <c r="A1105" s="28" t="s">
        <v>676</v>
      </c>
      <c r="B1105" s="120" t="s">
        <v>1487</v>
      </c>
      <c r="C1105" s="28" t="s">
        <v>25</v>
      </c>
      <c r="D1105" s="28" t="s">
        <v>1488</v>
      </c>
      <c r="E1105" s="206" t="s">
        <v>735</v>
      </c>
      <c r="F1105" s="206"/>
      <c r="G1105" s="121" t="s">
        <v>673</v>
      </c>
      <c r="H1105" s="122">
        <v>1.0500000000000001E-2</v>
      </c>
      <c r="I1105" s="123">
        <v>10.54</v>
      </c>
      <c r="J1105" s="123">
        <v>0.11</v>
      </c>
      <c r="K1105" s="95"/>
    </row>
    <row r="1106" spans="1:11" ht="25.5" x14ac:dyDescent="0.2">
      <c r="A1106" s="29"/>
      <c r="B1106" s="29"/>
      <c r="C1106" s="29"/>
      <c r="D1106" s="29"/>
      <c r="E1106" s="29" t="s">
        <v>686</v>
      </c>
      <c r="F1106" s="124">
        <v>5.86729E-2</v>
      </c>
      <c r="G1106" s="29" t="s">
        <v>687</v>
      </c>
      <c r="H1106" s="124">
        <v>0.05</v>
      </c>
      <c r="I1106" s="29" t="s">
        <v>688</v>
      </c>
      <c r="J1106" s="124">
        <v>0.11</v>
      </c>
      <c r="K1106" s="95"/>
    </row>
    <row r="1107" spans="1:11" ht="15" thickBot="1" x14ac:dyDescent="0.25">
      <c r="A1107" s="29"/>
      <c r="B1107" s="29"/>
      <c r="C1107" s="29"/>
      <c r="D1107" s="29"/>
      <c r="E1107" s="29" t="s">
        <v>689</v>
      </c>
      <c r="F1107" s="124">
        <v>0.03</v>
      </c>
      <c r="G1107" s="29"/>
      <c r="H1107" s="207" t="s">
        <v>690</v>
      </c>
      <c r="I1107" s="207"/>
      <c r="J1107" s="124">
        <v>0.14000000000000001</v>
      </c>
      <c r="K1107" s="95"/>
    </row>
    <row r="1108" spans="1:11" ht="15" thickTop="1" x14ac:dyDescent="0.2">
      <c r="A1108" s="125"/>
      <c r="B1108" s="125"/>
      <c r="C1108" s="125"/>
      <c r="D1108" s="125"/>
      <c r="E1108" s="125"/>
      <c r="F1108" s="125"/>
      <c r="G1108" s="125"/>
      <c r="H1108" s="125"/>
      <c r="I1108" s="125"/>
      <c r="J1108" s="125"/>
      <c r="K1108" s="95"/>
    </row>
    <row r="1109" spans="1:11" ht="15" x14ac:dyDescent="0.2">
      <c r="A1109" s="98"/>
      <c r="B1109" s="99" t="s">
        <v>7</v>
      </c>
      <c r="C1109" s="98" t="s">
        <v>8</v>
      </c>
      <c r="D1109" s="98" t="s">
        <v>9</v>
      </c>
      <c r="E1109" s="213" t="s">
        <v>663</v>
      </c>
      <c r="F1109" s="213"/>
      <c r="G1109" s="114" t="s">
        <v>10</v>
      </c>
      <c r="H1109" s="99" t="s">
        <v>11</v>
      </c>
      <c r="I1109" s="99" t="s">
        <v>12</v>
      </c>
      <c r="J1109" s="99" t="s">
        <v>14</v>
      </c>
      <c r="K1109" s="95"/>
    </row>
    <row r="1110" spans="1:11" ht="25.5" x14ac:dyDescent="0.2">
      <c r="A1110" s="101" t="s">
        <v>664</v>
      </c>
      <c r="B1110" s="102" t="s">
        <v>2339</v>
      </c>
      <c r="C1110" s="101" t="s">
        <v>25</v>
      </c>
      <c r="D1110" s="101" t="s">
        <v>2340</v>
      </c>
      <c r="E1110" s="208" t="s">
        <v>693</v>
      </c>
      <c r="F1110" s="208"/>
      <c r="G1110" s="103" t="s">
        <v>2338</v>
      </c>
      <c r="H1110" s="115">
        <v>1</v>
      </c>
      <c r="I1110" s="104">
        <v>0.11</v>
      </c>
      <c r="J1110" s="104">
        <v>0.11</v>
      </c>
      <c r="K1110" s="95"/>
    </row>
    <row r="1111" spans="1:11" x14ac:dyDescent="0.2">
      <c r="A1111" s="28" t="s">
        <v>676</v>
      </c>
      <c r="B1111" s="120" t="s">
        <v>2341</v>
      </c>
      <c r="C1111" s="28" t="s">
        <v>25</v>
      </c>
      <c r="D1111" s="28" t="s">
        <v>919</v>
      </c>
      <c r="E1111" s="206" t="s">
        <v>735</v>
      </c>
      <c r="F1111" s="206"/>
      <c r="G1111" s="121" t="s">
        <v>673</v>
      </c>
      <c r="H1111" s="122">
        <v>8.2000000000000007E-3</v>
      </c>
      <c r="I1111" s="123">
        <v>14.55</v>
      </c>
      <c r="J1111" s="123">
        <v>0.11</v>
      </c>
      <c r="K1111" s="95"/>
    </row>
    <row r="1112" spans="1:11" ht="25.5" x14ac:dyDescent="0.2">
      <c r="A1112" s="29"/>
      <c r="B1112" s="29"/>
      <c r="C1112" s="29"/>
      <c r="D1112" s="29"/>
      <c r="E1112" s="29" t="s">
        <v>686</v>
      </c>
      <c r="F1112" s="124">
        <v>5.86729E-2</v>
      </c>
      <c r="G1112" s="29" t="s">
        <v>687</v>
      </c>
      <c r="H1112" s="124">
        <v>0.05</v>
      </c>
      <c r="I1112" s="29" t="s">
        <v>688</v>
      </c>
      <c r="J1112" s="124">
        <v>0.11</v>
      </c>
      <c r="K1112" s="95"/>
    </row>
    <row r="1113" spans="1:11" ht="15" thickBot="1" x14ac:dyDescent="0.25">
      <c r="A1113" s="29"/>
      <c r="B1113" s="29"/>
      <c r="C1113" s="29"/>
      <c r="D1113" s="29"/>
      <c r="E1113" s="29" t="s">
        <v>689</v>
      </c>
      <c r="F1113" s="124">
        <v>0.03</v>
      </c>
      <c r="G1113" s="29"/>
      <c r="H1113" s="207" t="s">
        <v>690</v>
      </c>
      <c r="I1113" s="207"/>
      <c r="J1113" s="124">
        <v>0.14000000000000001</v>
      </c>
      <c r="K1113" s="95"/>
    </row>
    <row r="1114" spans="1:11" ht="15" thickTop="1" x14ac:dyDescent="0.2">
      <c r="A1114" s="125"/>
      <c r="B1114" s="125"/>
      <c r="C1114" s="125"/>
      <c r="D1114" s="125"/>
      <c r="E1114" s="125"/>
      <c r="F1114" s="125"/>
      <c r="G1114" s="125"/>
      <c r="H1114" s="125"/>
      <c r="I1114" s="125"/>
      <c r="J1114" s="125"/>
      <c r="K1114" s="95"/>
    </row>
    <row r="1115" spans="1:11" ht="15" x14ac:dyDescent="0.2">
      <c r="A1115" s="98"/>
      <c r="B1115" s="99" t="s">
        <v>7</v>
      </c>
      <c r="C1115" s="98" t="s">
        <v>8</v>
      </c>
      <c r="D1115" s="98" t="s">
        <v>9</v>
      </c>
      <c r="E1115" s="213" t="s">
        <v>663</v>
      </c>
      <c r="F1115" s="213"/>
      <c r="G1115" s="114" t="s">
        <v>10</v>
      </c>
      <c r="H1115" s="99" t="s">
        <v>11</v>
      </c>
      <c r="I1115" s="99" t="s">
        <v>12</v>
      </c>
      <c r="J1115" s="99" t="s">
        <v>14</v>
      </c>
      <c r="K1115" s="95"/>
    </row>
    <row r="1116" spans="1:11" ht="25.5" x14ac:dyDescent="0.2">
      <c r="A1116" s="101" t="s">
        <v>664</v>
      </c>
      <c r="B1116" s="102" t="s">
        <v>2342</v>
      </c>
      <c r="C1116" s="101" t="s">
        <v>25</v>
      </c>
      <c r="D1116" s="101" t="s">
        <v>2343</v>
      </c>
      <c r="E1116" s="208" t="s">
        <v>693</v>
      </c>
      <c r="F1116" s="208"/>
      <c r="G1116" s="103" t="s">
        <v>2338</v>
      </c>
      <c r="H1116" s="115">
        <v>1</v>
      </c>
      <c r="I1116" s="104">
        <v>0.28000000000000003</v>
      </c>
      <c r="J1116" s="104">
        <v>0.28000000000000003</v>
      </c>
      <c r="K1116" s="95"/>
    </row>
    <row r="1117" spans="1:11" x14ac:dyDescent="0.2">
      <c r="A1117" s="28" t="s">
        <v>676</v>
      </c>
      <c r="B1117" s="120" t="s">
        <v>2344</v>
      </c>
      <c r="C1117" s="28" t="s">
        <v>25</v>
      </c>
      <c r="D1117" s="28" t="s">
        <v>1501</v>
      </c>
      <c r="E1117" s="206" t="s">
        <v>735</v>
      </c>
      <c r="F1117" s="206"/>
      <c r="G1117" s="121" t="s">
        <v>673</v>
      </c>
      <c r="H1117" s="122">
        <v>2.6599999999999999E-2</v>
      </c>
      <c r="I1117" s="123">
        <v>10.54</v>
      </c>
      <c r="J1117" s="123">
        <v>0.28000000000000003</v>
      </c>
      <c r="K1117" s="95"/>
    </row>
    <row r="1118" spans="1:11" ht="25.5" x14ac:dyDescent="0.2">
      <c r="A1118" s="29"/>
      <c r="B1118" s="29"/>
      <c r="C1118" s="29"/>
      <c r="D1118" s="29"/>
      <c r="E1118" s="29" t="s">
        <v>686</v>
      </c>
      <c r="F1118" s="124">
        <v>0.14934929999999999</v>
      </c>
      <c r="G1118" s="29" t="s">
        <v>687</v>
      </c>
      <c r="H1118" s="124">
        <v>0.13</v>
      </c>
      <c r="I1118" s="29" t="s">
        <v>688</v>
      </c>
      <c r="J1118" s="124">
        <v>0.28000000000000003</v>
      </c>
      <c r="K1118" s="95"/>
    </row>
    <row r="1119" spans="1:11" ht="15" thickBot="1" x14ac:dyDescent="0.25">
      <c r="A1119" s="29"/>
      <c r="B1119" s="29"/>
      <c r="C1119" s="29"/>
      <c r="D1119" s="29"/>
      <c r="E1119" s="29" t="s">
        <v>689</v>
      </c>
      <c r="F1119" s="124">
        <v>0.08</v>
      </c>
      <c r="G1119" s="29"/>
      <c r="H1119" s="207" t="s">
        <v>690</v>
      </c>
      <c r="I1119" s="207"/>
      <c r="J1119" s="124">
        <v>0.36</v>
      </c>
      <c r="K1119" s="95"/>
    </row>
    <row r="1120" spans="1:11" ht="15" thickTop="1" x14ac:dyDescent="0.2">
      <c r="A1120" s="125"/>
      <c r="B1120" s="125"/>
      <c r="C1120" s="125"/>
      <c r="D1120" s="125"/>
      <c r="E1120" s="125"/>
      <c r="F1120" s="125"/>
      <c r="G1120" s="125"/>
      <c r="H1120" s="125"/>
      <c r="I1120" s="125"/>
      <c r="J1120" s="125"/>
      <c r="K1120" s="95"/>
    </row>
    <row r="1121" spans="1:11" ht="15" x14ac:dyDescent="0.2">
      <c r="A1121" s="98"/>
      <c r="B1121" s="99" t="s">
        <v>7</v>
      </c>
      <c r="C1121" s="98" t="s">
        <v>8</v>
      </c>
      <c r="D1121" s="98" t="s">
        <v>9</v>
      </c>
      <c r="E1121" s="213" t="s">
        <v>663</v>
      </c>
      <c r="F1121" s="213"/>
      <c r="G1121" s="114" t="s">
        <v>10</v>
      </c>
      <c r="H1121" s="99" t="s">
        <v>11</v>
      </c>
      <c r="I1121" s="99" t="s">
        <v>12</v>
      </c>
      <c r="J1121" s="99" t="s">
        <v>14</v>
      </c>
      <c r="K1121" s="95"/>
    </row>
    <row r="1122" spans="1:11" ht="25.5" x14ac:dyDescent="0.2">
      <c r="A1122" s="101" t="s">
        <v>664</v>
      </c>
      <c r="B1122" s="102" t="s">
        <v>1512</v>
      </c>
      <c r="C1122" s="101" t="s">
        <v>25</v>
      </c>
      <c r="D1122" s="101" t="s">
        <v>2345</v>
      </c>
      <c r="E1122" s="208" t="s">
        <v>693</v>
      </c>
      <c r="F1122" s="208"/>
      <c r="G1122" s="103" t="s">
        <v>2338</v>
      </c>
      <c r="H1122" s="115">
        <v>1</v>
      </c>
      <c r="I1122" s="104">
        <v>0.13</v>
      </c>
      <c r="J1122" s="104">
        <v>0.13</v>
      </c>
      <c r="K1122" s="95"/>
    </row>
    <row r="1123" spans="1:11" x14ac:dyDescent="0.2">
      <c r="A1123" s="28" t="s">
        <v>676</v>
      </c>
      <c r="B1123" s="120" t="s">
        <v>1513</v>
      </c>
      <c r="C1123" s="28" t="s">
        <v>25</v>
      </c>
      <c r="D1123" s="28" t="s">
        <v>1239</v>
      </c>
      <c r="E1123" s="206" t="s">
        <v>735</v>
      </c>
      <c r="F1123" s="206"/>
      <c r="G1123" s="121" t="s">
        <v>673</v>
      </c>
      <c r="H1123" s="122">
        <v>1.2800000000000001E-2</v>
      </c>
      <c r="I1123" s="123">
        <v>10.54</v>
      </c>
      <c r="J1123" s="123">
        <v>0.13</v>
      </c>
      <c r="K1123" s="95"/>
    </row>
    <row r="1124" spans="1:11" ht="25.5" x14ac:dyDescent="0.2">
      <c r="A1124" s="29"/>
      <c r="B1124" s="29"/>
      <c r="C1124" s="29"/>
      <c r="D1124" s="29"/>
      <c r="E1124" s="29" t="s">
        <v>686</v>
      </c>
      <c r="F1124" s="124">
        <v>6.9340700000000005E-2</v>
      </c>
      <c r="G1124" s="29" t="s">
        <v>687</v>
      </c>
      <c r="H1124" s="124">
        <v>0.06</v>
      </c>
      <c r="I1124" s="29" t="s">
        <v>688</v>
      </c>
      <c r="J1124" s="124">
        <v>0.13</v>
      </c>
      <c r="K1124" s="95"/>
    </row>
    <row r="1125" spans="1:11" ht="15" thickBot="1" x14ac:dyDescent="0.25">
      <c r="A1125" s="29"/>
      <c r="B1125" s="29"/>
      <c r="C1125" s="29"/>
      <c r="D1125" s="29"/>
      <c r="E1125" s="29" t="s">
        <v>689</v>
      </c>
      <c r="F1125" s="124">
        <v>0.03</v>
      </c>
      <c r="G1125" s="29"/>
      <c r="H1125" s="207" t="s">
        <v>690</v>
      </c>
      <c r="I1125" s="207"/>
      <c r="J1125" s="124">
        <v>0.16</v>
      </c>
      <c r="K1125" s="95"/>
    </row>
    <row r="1126" spans="1:11" ht="15" thickTop="1" x14ac:dyDescent="0.2">
      <c r="A1126" s="125"/>
      <c r="B1126" s="125"/>
      <c r="C1126" s="125"/>
      <c r="D1126" s="125"/>
      <c r="E1126" s="125"/>
      <c r="F1126" s="125"/>
      <c r="G1126" s="125"/>
      <c r="H1126" s="125"/>
      <c r="I1126" s="125"/>
      <c r="J1126" s="125"/>
      <c r="K1126" s="95"/>
    </row>
    <row r="1127" spans="1:11" ht="15" x14ac:dyDescent="0.2">
      <c r="A1127" s="98"/>
      <c r="B1127" s="99" t="s">
        <v>7</v>
      </c>
      <c r="C1127" s="98" t="s">
        <v>8</v>
      </c>
      <c r="D1127" s="98" t="s">
        <v>9</v>
      </c>
      <c r="E1127" s="213" t="s">
        <v>663</v>
      </c>
      <c r="F1127" s="213"/>
      <c r="G1127" s="114" t="s">
        <v>10</v>
      </c>
      <c r="H1127" s="99" t="s">
        <v>11</v>
      </c>
      <c r="I1127" s="99" t="s">
        <v>12</v>
      </c>
      <c r="J1127" s="99" t="s">
        <v>14</v>
      </c>
      <c r="K1127" s="95"/>
    </row>
    <row r="1128" spans="1:11" ht="25.5" x14ac:dyDescent="0.2">
      <c r="A1128" s="101" t="s">
        <v>664</v>
      </c>
      <c r="B1128" s="102" t="s">
        <v>2346</v>
      </c>
      <c r="C1128" s="101" t="s">
        <v>25</v>
      </c>
      <c r="D1128" s="101" t="s">
        <v>2347</v>
      </c>
      <c r="E1128" s="208" t="s">
        <v>693</v>
      </c>
      <c r="F1128" s="208"/>
      <c r="G1128" s="103" t="s">
        <v>2338</v>
      </c>
      <c r="H1128" s="115">
        <v>1</v>
      </c>
      <c r="I1128" s="104">
        <v>0.08</v>
      </c>
      <c r="J1128" s="104">
        <v>0.08</v>
      </c>
      <c r="K1128" s="95"/>
    </row>
    <row r="1129" spans="1:11" x14ac:dyDescent="0.2">
      <c r="A1129" s="28" t="s">
        <v>676</v>
      </c>
      <c r="B1129" s="120" t="s">
        <v>2348</v>
      </c>
      <c r="C1129" s="28" t="s">
        <v>25</v>
      </c>
      <c r="D1129" s="28" t="s">
        <v>1516</v>
      </c>
      <c r="E1129" s="206" t="s">
        <v>735</v>
      </c>
      <c r="F1129" s="206"/>
      <c r="G1129" s="121" t="s">
        <v>673</v>
      </c>
      <c r="H1129" s="122">
        <v>8.2000000000000007E-3</v>
      </c>
      <c r="I1129" s="123">
        <v>10.54</v>
      </c>
      <c r="J1129" s="123">
        <v>0.08</v>
      </c>
      <c r="K1129" s="95"/>
    </row>
    <row r="1130" spans="1:11" ht="25.5" x14ac:dyDescent="0.2">
      <c r="A1130" s="29"/>
      <c r="B1130" s="29"/>
      <c r="C1130" s="29"/>
      <c r="D1130" s="29"/>
      <c r="E1130" s="29" t="s">
        <v>686</v>
      </c>
      <c r="F1130" s="124">
        <v>4.2671199999999999E-2</v>
      </c>
      <c r="G1130" s="29" t="s">
        <v>687</v>
      </c>
      <c r="H1130" s="124">
        <v>0.04</v>
      </c>
      <c r="I1130" s="29" t="s">
        <v>688</v>
      </c>
      <c r="J1130" s="124">
        <v>0.08</v>
      </c>
      <c r="K1130" s="95"/>
    </row>
    <row r="1131" spans="1:11" ht="15" thickBot="1" x14ac:dyDescent="0.25">
      <c r="A1131" s="29"/>
      <c r="B1131" s="29"/>
      <c r="C1131" s="29"/>
      <c r="D1131" s="29"/>
      <c r="E1131" s="29" t="s">
        <v>689</v>
      </c>
      <c r="F1131" s="124">
        <v>0.02</v>
      </c>
      <c r="G1131" s="29"/>
      <c r="H1131" s="207" t="s">
        <v>690</v>
      </c>
      <c r="I1131" s="207"/>
      <c r="J1131" s="124">
        <v>0.1</v>
      </c>
      <c r="K1131" s="95"/>
    </row>
    <row r="1132" spans="1:11" ht="15" thickTop="1" x14ac:dyDescent="0.2">
      <c r="A1132" s="125"/>
      <c r="B1132" s="125"/>
      <c r="C1132" s="125"/>
      <c r="D1132" s="125"/>
      <c r="E1132" s="125"/>
      <c r="F1132" s="125"/>
      <c r="G1132" s="125"/>
      <c r="H1132" s="125"/>
      <c r="I1132" s="125"/>
      <c r="J1132" s="125"/>
      <c r="K1132" s="95"/>
    </row>
    <row r="1133" spans="1:11" ht="15" x14ac:dyDescent="0.2">
      <c r="A1133" s="98"/>
      <c r="B1133" s="99" t="s">
        <v>7</v>
      </c>
      <c r="C1133" s="98" t="s">
        <v>8</v>
      </c>
      <c r="D1133" s="98" t="s">
        <v>9</v>
      </c>
      <c r="E1133" s="213" t="s">
        <v>663</v>
      </c>
      <c r="F1133" s="213"/>
      <c r="G1133" s="114" t="s">
        <v>10</v>
      </c>
      <c r="H1133" s="99" t="s">
        <v>11</v>
      </c>
      <c r="I1133" s="99" t="s">
        <v>12</v>
      </c>
      <c r="J1133" s="99" t="s">
        <v>14</v>
      </c>
      <c r="K1133" s="95"/>
    </row>
    <row r="1134" spans="1:11" ht="25.5" x14ac:dyDescent="0.2">
      <c r="A1134" s="101" t="s">
        <v>664</v>
      </c>
      <c r="B1134" s="102" t="s">
        <v>1560</v>
      </c>
      <c r="C1134" s="101" t="s">
        <v>25</v>
      </c>
      <c r="D1134" s="101" t="s">
        <v>2349</v>
      </c>
      <c r="E1134" s="208" t="s">
        <v>693</v>
      </c>
      <c r="F1134" s="208"/>
      <c r="G1134" s="103" t="s">
        <v>2338</v>
      </c>
      <c r="H1134" s="115">
        <v>1</v>
      </c>
      <c r="I1134" s="104">
        <v>0.15</v>
      </c>
      <c r="J1134" s="104">
        <v>0.15</v>
      </c>
      <c r="K1134" s="95"/>
    </row>
    <row r="1135" spans="1:11" x14ac:dyDescent="0.2">
      <c r="A1135" s="28" t="s">
        <v>676</v>
      </c>
      <c r="B1135" s="120" t="s">
        <v>1561</v>
      </c>
      <c r="C1135" s="28" t="s">
        <v>25</v>
      </c>
      <c r="D1135" s="28" t="s">
        <v>1562</v>
      </c>
      <c r="E1135" s="206" t="s">
        <v>735</v>
      </c>
      <c r="F1135" s="206"/>
      <c r="G1135" s="121" t="s">
        <v>673</v>
      </c>
      <c r="H1135" s="122">
        <v>1.0500000000000001E-2</v>
      </c>
      <c r="I1135" s="123">
        <v>14.55</v>
      </c>
      <c r="J1135" s="123">
        <v>0.15</v>
      </c>
      <c r="K1135" s="95"/>
    </row>
    <row r="1136" spans="1:11" ht="25.5" x14ac:dyDescent="0.2">
      <c r="A1136" s="29"/>
      <c r="B1136" s="29"/>
      <c r="C1136" s="29"/>
      <c r="D1136" s="29"/>
      <c r="E1136" s="29" t="s">
        <v>686</v>
      </c>
      <c r="F1136" s="124">
        <v>8.0008499999999996E-2</v>
      </c>
      <c r="G1136" s="29" t="s">
        <v>687</v>
      </c>
      <c r="H1136" s="124">
        <v>7.0000000000000007E-2</v>
      </c>
      <c r="I1136" s="29" t="s">
        <v>688</v>
      </c>
      <c r="J1136" s="124">
        <v>0.15</v>
      </c>
      <c r="K1136" s="95"/>
    </row>
    <row r="1137" spans="1:11" ht="15" thickBot="1" x14ac:dyDescent="0.25">
      <c r="A1137" s="29"/>
      <c r="B1137" s="29"/>
      <c r="C1137" s="29"/>
      <c r="D1137" s="29"/>
      <c r="E1137" s="29" t="s">
        <v>689</v>
      </c>
      <c r="F1137" s="124">
        <v>0.04</v>
      </c>
      <c r="G1137" s="29"/>
      <c r="H1137" s="207" t="s">
        <v>690</v>
      </c>
      <c r="I1137" s="207"/>
      <c r="J1137" s="124">
        <v>0.19</v>
      </c>
      <c r="K1137" s="95"/>
    </row>
    <row r="1138" spans="1:11" ht="15" thickTop="1" x14ac:dyDescent="0.2">
      <c r="A1138" s="125"/>
      <c r="B1138" s="125"/>
      <c r="C1138" s="125"/>
      <c r="D1138" s="125"/>
      <c r="E1138" s="125"/>
      <c r="F1138" s="125"/>
      <c r="G1138" s="125"/>
      <c r="H1138" s="125"/>
      <c r="I1138" s="125"/>
      <c r="J1138" s="125"/>
      <c r="K1138" s="95"/>
    </row>
    <row r="1139" spans="1:11" ht="15" x14ac:dyDescent="0.2">
      <c r="A1139" s="98"/>
      <c r="B1139" s="99" t="s">
        <v>7</v>
      </c>
      <c r="C1139" s="98" t="s">
        <v>8</v>
      </c>
      <c r="D1139" s="98" t="s">
        <v>9</v>
      </c>
      <c r="E1139" s="213" t="s">
        <v>663</v>
      </c>
      <c r="F1139" s="213"/>
      <c r="G1139" s="114" t="s">
        <v>10</v>
      </c>
      <c r="H1139" s="99" t="s">
        <v>11</v>
      </c>
      <c r="I1139" s="99" t="s">
        <v>12</v>
      </c>
      <c r="J1139" s="99" t="s">
        <v>14</v>
      </c>
      <c r="K1139" s="95"/>
    </row>
    <row r="1140" spans="1:11" ht="25.5" x14ac:dyDescent="0.2">
      <c r="A1140" s="101" t="s">
        <v>664</v>
      </c>
      <c r="B1140" s="102" t="s">
        <v>2350</v>
      </c>
      <c r="C1140" s="101" t="s">
        <v>25</v>
      </c>
      <c r="D1140" s="101" t="s">
        <v>2351</v>
      </c>
      <c r="E1140" s="208" t="s">
        <v>693</v>
      </c>
      <c r="F1140" s="208"/>
      <c r="G1140" s="103" t="s">
        <v>2338</v>
      </c>
      <c r="H1140" s="115">
        <v>1</v>
      </c>
      <c r="I1140" s="104">
        <v>0.38</v>
      </c>
      <c r="J1140" s="104">
        <v>0.38</v>
      </c>
      <c r="K1140" s="95"/>
    </row>
    <row r="1141" spans="1:11" x14ac:dyDescent="0.2">
      <c r="A1141" s="28" t="s">
        <v>676</v>
      </c>
      <c r="B1141" s="120" t="s">
        <v>2352</v>
      </c>
      <c r="C1141" s="28" t="s">
        <v>25</v>
      </c>
      <c r="D1141" s="28" t="s">
        <v>1597</v>
      </c>
      <c r="E1141" s="206" t="s">
        <v>735</v>
      </c>
      <c r="F1141" s="206"/>
      <c r="G1141" s="121" t="s">
        <v>673</v>
      </c>
      <c r="H1141" s="122">
        <v>2.6599999999999999E-2</v>
      </c>
      <c r="I1141" s="123">
        <v>14.55</v>
      </c>
      <c r="J1141" s="123">
        <v>0.38</v>
      </c>
      <c r="K1141" s="95"/>
    </row>
    <row r="1142" spans="1:11" ht="25.5" x14ac:dyDescent="0.2">
      <c r="A1142" s="29"/>
      <c r="B1142" s="29"/>
      <c r="C1142" s="29"/>
      <c r="D1142" s="29"/>
      <c r="E1142" s="29" t="s">
        <v>686</v>
      </c>
      <c r="F1142" s="124">
        <v>0.20268829999999999</v>
      </c>
      <c r="G1142" s="29" t="s">
        <v>687</v>
      </c>
      <c r="H1142" s="124">
        <v>0.18</v>
      </c>
      <c r="I1142" s="29" t="s">
        <v>688</v>
      </c>
      <c r="J1142" s="124">
        <v>0.38</v>
      </c>
      <c r="K1142" s="95"/>
    </row>
    <row r="1143" spans="1:11" ht="15" thickBot="1" x14ac:dyDescent="0.25">
      <c r="A1143" s="29"/>
      <c r="B1143" s="29"/>
      <c r="C1143" s="29"/>
      <c r="D1143" s="29"/>
      <c r="E1143" s="29" t="s">
        <v>689</v>
      </c>
      <c r="F1143" s="124">
        <v>0.11</v>
      </c>
      <c r="G1143" s="29"/>
      <c r="H1143" s="207" t="s">
        <v>690</v>
      </c>
      <c r="I1143" s="207"/>
      <c r="J1143" s="124">
        <v>0.49</v>
      </c>
      <c r="K1143" s="95"/>
    </row>
    <row r="1144" spans="1:11" ht="15" thickTop="1" x14ac:dyDescent="0.2">
      <c r="A1144" s="125"/>
      <c r="B1144" s="125"/>
      <c r="C1144" s="125"/>
      <c r="D1144" s="125"/>
      <c r="E1144" s="125"/>
      <c r="F1144" s="125"/>
      <c r="G1144" s="125"/>
      <c r="H1144" s="125"/>
      <c r="I1144" s="125"/>
      <c r="J1144" s="125"/>
      <c r="K1144" s="95"/>
    </row>
    <row r="1145" spans="1:11" ht="15" x14ac:dyDescent="0.2">
      <c r="A1145" s="98"/>
      <c r="B1145" s="99" t="s">
        <v>7</v>
      </c>
      <c r="C1145" s="98" t="s">
        <v>8</v>
      </c>
      <c r="D1145" s="98" t="s">
        <v>9</v>
      </c>
      <c r="E1145" s="213" t="s">
        <v>663</v>
      </c>
      <c r="F1145" s="213"/>
      <c r="G1145" s="114" t="s">
        <v>10</v>
      </c>
      <c r="H1145" s="99" t="s">
        <v>11</v>
      </c>
      <c r="I1145" s="99" t="s">
        <v>12</v>
      </c>
      <c r="J1145" s="99" t="s">
        <v>14</v>
      </c>
      <c r="K1145" s="95"/>
    </row>
    <row r="1146" spans="1:11" ht="25.5" x14ac:dyDescent="0.2">
      <c r="A1146" s="101" t="s">
        <v>664</v>
      </c>
      <c r="B1146" s="102" t="s">
        <v>1600</v>
      </c>
      <c r="C1146" s="101" t="s">
        <v>25</v>
      </c>
      <c r="D1146" s="101" t="s">
        <v>2353</v>
      </c>
      <c r="E1146" s="208" t="s">
        <v>693</v>
      </c>
      <c r="F1146" s="208"/>
      <c r="G1146" s="103" t="s">
        <v>2338</v>
      </c>
      <c r="H1146" s="115">
        <v>1</v>
      </c>
      <c r="I1146" s="104">
        <v>0.18</v>
      </c>
      <c r="J1146" s="104">
        <v>0.18</v>
      </c>
      <c r="K1146" s="95"/>
    </row>
    <row r="1147" spans="1:11" x14ac:dyDescent="0.2">
      <c r="A1147" s="28" t="s">
        <v>676</v>
      </c>
      <c r="B1147" s="120" t="s">
        <v>1601</v>
      </c>
      <c r="C1147" s="28" t="s">
        <v>25</v>
      </c>
      <c r="D1147" s="28" t="s">
        <v>1237</v>
      </c>
      <c r="E1147" s="206" t="s">
        <v>735</v>
      </c>
      <c r="F1147" s="206"/>
      <c r="G1147" s="121" t="s">
        <v>673</v>
      </c>
      <c r="H1147" s="122">
        <v>1.2800000000000001E-2</v>
      </c>
      <c r="I1147" s="123">
        <v>14.55</v>
      </c>
      <c r="J1147" s="123">
        <v>0.18</v>
      </c>
      <c r="K1147" s="95"/>
    </row>
    <row r="1148" spans="1:11" ht="25.5" x14ac:dyDescent="0.2">
      <c r="A1148" s="29"/>
      <c r="B1148" s="29"/>
      <c r="C1148" s="29"/>
      <c r="D1148" s="29"/>
      <c r="E1148" s="29" t="s">
        <v>686</v>
      </c>
      <c r="F1148" s="124">
        <v>9.6010200000000004E-2</v>
      </c>
      <c r="G1148" s="29" t="s">
        <v>687</v>
      </c>
      <c r="H1148" s="124">
        <v>0.08</v>
      </c>
      <c r="I1148" s="29" t="s">
        <v>688</v>
      </c>
      <c r="J1148" s="124">
        <v>0.18</v>
      </c>
      <c r="K1148" s="95"/>
    </row>
    <row r="1149" spans="1:11" ht="15" thickBot="1" x14ac:dyDescent="0.25">
      <c r="A1149" s="29"/>
      <c r="B1149" s="29"/>
      <c r="C1149" s="29"/>
      <c r="D1149" s="29"/>
      <c r="E1149" s="29" t="s">
        <v>689</v>
      </c>
      <c r="F1149" s="124">
        <v>0.05</v>
      </c>
      <c r="G1149" s="29"/>
      <c r="H1149" s="207" t="s">
        <v>690</v>
      </c>
      <c r="I1149" s="207"/>
      <c r="J1149" s="124">
        <v>0.23</v>
      </c>
      <c r="K1149" s="95"/>
    </row>
    <row r="1150" spans="1:11" ht="15" thickTop="1" x14ac:dyDescent="0.2">
      <c r="A1150" s="125"/>
      <c r="B1150" s="125"/>
      <c r="C1150" s="125"/>
      <c r="D1150" s="125"/>
      <c r="E1150" s="125"/>
      <c r="F1150" s="125"/>
      <c r="G1150" s="125"/>
      <c r="H1150" s="125"/>
      <c r="I1150" s="125"/>
      <c r="J1150" s="125"/>
      <c r="K1150" s="95"/>
    </row>
    <row r="1151" spans="1:11" ht="15" x14ac:dyDescent="0.2">
      <c r="A1151" s="98"/>
      <c r="B1151" s="99" t="s">
        <v>7</v>
      </c>
      <c r="C1151" s="98" t="s">
        <v>8</v>
      </c>
      <c r="D1151" s="98" t="s">
        <v>9</v>
      </c>
      <c r="E1151" s="213" t="s">
        <v>663</v>
      </c>
      <c r="F1151" s="213"/>
      <c r="G1151" s="114" t="s">
        <v>10</v>
      </c>
      <c r="H1151" s="99" t="s">
        <v>11</v>
      </c>
      <c r="I1151" s="99" t="s">
        <v>12</v>
      </c>
      <c r="J1151" s="99" t="s">
        <v>14</v>
      </c>
      <c r="K1151" s="95"/>
    </row>
    <row r="1152" spans="1:11" ht="25.5" x14ac:dyDescent="0.2">
      <c r="A1152" s="101" t="s">
        <v>664</v>
      </c>
      <c r="B1152" s="102" t="s">
        <v>1610</v>
      </c>
      <c r="C1152" s="101" t="s">
        <v>25</v>
      </c>
      <c r="D1152" s="101" t="s">
        <v>2354</v>
      </c>
      <c r="E1152" s="208" t="s">
        <v>693</v>
      </c>
      <c r="F1152" s="208"/>
      <c r="G1152" s="103" t="s">
        <v>2338</v>
      </c>
      <c r="H1152" s="115">
        <v>1</v>
      </c>
      <c r="I1152" s="104">
        <v>0.11</v>
      </c>
      <c r="J1152" s="104">
        <v>0.11</v>
      </c>
      <c r="K1152" s="95"/>
    </row>
    <row r="1153" spans="1:11" x14ac:dyDescent="0.2">
      <c r="A1153" s="28" t="s">
        <v>676</v>
      </c>
      <c r="B1153" s="120" t="s">
        <v>1611</v>
      </c>
      <c r="C1153" s="28" t="s">
        <v>25</v>
      </c>
      <c r="D1153" s="28" t="s">
        <v>1612</v>
      </c>
      <c r="E1153" s="206" t="s">
        <v>735</v>
      </c>
      <c r="F1153" s="206"/>
      <c r="G1153" s="121" t="s">
        <v>673</v>
      </c>
      <c r="H1153" s="122">
        <v>8.2000000000000007E-3</v>
      </c>
      <c r="I1153" s="123">
        <v>14.55</v>
      </c>
      <c r="J1153" s="123">
        <v>0.11</v>
      </c>
      <c r="K1153" s="95"/>
    </row>
    <row r="1154" spans="1:11" ht="25.5" x14ac:dyDescent="0.2">
      <c r="A1154" s="29"/>
      <c r="B1154" s="29"/>
      <c r="C1154" s="29"/>
      <c r="D1154" s="29"/>
      <c r="E1154" s="29" t="s">
        <v>686</v>
      </c>
      <c r="F1154" s="124">
        <v>5.86729E-2</v>
      </c>
      <c r="G1154" s="29" t="s">
        <v>687</v>
      </c>
      <c r="H1154" s="124">
        <v>0.05</v>
      </c>
      <c r="I1154" s="29" t="s">
        <v>688</v>
      </c>
      <c r="J1154" s="124">
        <v>0.11</v>
      </c>
      <c r="K1154" s="95"/>
    </row>
    <row r="1155" spans="1:11" ht="15" thickBot="1" x14ac:dyDescent="0.25">
      <c r="A1155" s="29"/>
      <c r="B1155" s="29"/>
      <c r="C1155" s="29"/>
      <c r="D1155" s="29"/>
      <c r="E1155" s="29" t="s">
        <v>689</v>
      </c>
      <c r="F1155" s="124">
        <v>0.03</v>
      </c>
      <c r="G1155" s="29"/>
      <c r="H1155" s="207" t="s">
        <v>690</v>
      </c>
      <c r="I1155" s="207"/>
      <c r="J1155" s="124">
        <v>0.14000000000000001</v>
      </c>
      <c r="K1155" s="95"/>
    </row>
    <row r="1156" spans="1:11" ht="15" thickTop="1" x14ac:dyDescent="0.2">
      <c r="A1156" s="125"/>
      <c r="B1156" s="125"/>
      <c r="C1156" s="125"/>
      <c r="D1156" s="125"/>
      <c r="E1156" s="125"/>
      <c r="F1156" s="125"/>
      <c r="G1156" s="125"/>
      <c r="H1156" s="125"/>
      <c r="I1156" s="125"/>
      <c r="J1156" s="125"/>
      <c r="K1156" s="95"/>
    </row>
    <row r="1157" spans="1:11" ht="15" x14ac:dyDescent="0.2">
      <c r="A1157" s="98"/>
      <c r="B1157" s="99" t="s">
        <v>7</v>
      </c>
      <c r="C1157" s="98" t="s">
        <v>8</v>
      </c>
      <c r="D1157" s="98" t="s">
        <v>9</v>
      </c>
      <c r="E1157" s="213" t="s">
        <v>663</v>
      </c>
      <c r="F1157" s="213"/>
      <c r="G1157" s="114" t="s">
        <v>10</v>
      </c>
      <c r="H1157" s="99" t="s">
        <v>11</v>
      </c>
      <c r="I1157" s="99" t="s">
        <v>12</v>
      </c>
      <c r="J1157" s="99" t="s">
        <v>14</v>
      </c>
      <c r="K1157" s="95"/>
    </row>
    <row r="1158" spans="1:11" ht="25.5" x14ac:dyDescent="0.2">
      <c r="A1158" s="101" t="s">
        <v>664</v>
      </c>
      <c r="B1158" s="102" t="s">
        <v>2355</v>
      </c>
      <c r="C1158" s="101" t="s">
        <v>25</v>
      </c>
      <c r="D1158" s="101" t="s">
        <v>2356</v>
      </c>
      <c r="E1158" s="208" t="s">
        <v>693</v>
      </c>
      <c r="F1158" s="208"/>
      <c r="G1158" s="103" t="s">
        <v>2338</v>
      </c>
      <c r="H1158" s="115">
        <v>1</v>
      </c>
      <c r="I1158" s="104">
        <v>0.08</v>
      </c>
      <c r="J1158" s="104">
        <v>0.08</v>
      </c>
      <c r="K1158" s="95"/>
    </row>
    <row r="1159" spans="1:11" x14ac:dyDescent="0.2">
      <c r="A1159" s="28" t="s">
        <v>676</v>
      </c>
      <c r="B1159" s="120" t="s">
        <v>2357</v>
      </c>
      <c r="C1159" s="28" t="s">
        <v>25</v>
      </c>
      <c r="D1159" s="28" t="s">
        <v>2358</v>
      </c>
      <c r="E1159" s="206" t="s">
        <v>735</v>
      </c>
      <c r="F1159" s="206"/>
      <c r="G1159" s="121" t="s">
        <v>673</v>
      </c>
      <c r="H1159" s="122">
        <v>5.8999999999999999E-3</v>
      </c>
      <c r="I1159" s="123">
        <v>14.55</v>
      </c>
      <c r="J1159" s="123">
        <v>0.08</v>
      </c>
      <c r="K1159" s="95"/>
    </row>
    <row r="1160" spans="1:11" ht="25.5" x14ac:dyDescent="0.2">
      <c r="A1160" s="29"/>
      <c r="B1160" s="29"/>
      <c r="C1160" s="29"/>
      <c r="D1160" s="29"/>
      <c r="E1160" s="29" t="s">
        <v>686</v>
      </c>
      <c r="F1160" s="124">
        <v>4.2671199999999999E-2</v>
      </c>
      <c r="G1160" s="29" t="s">
        <v>687</v>
      </c>
      <c r="H1160" s="124">
        <v>0.04</v>
      </c>
      <c r="I1160" s="29" t="s">
        <v>688</v>
      </c>
      <c r="J1160" s="124">
        <v>0.08</v>
      </c>
      <c r="K1160" s="95"/>
    </row>
    <row r="1161" spans="1:11" ht="15" thickBot="1" x14ac:dyDescent="0.25">
      <c r="A1161" s="29"/>
      <c r="B1161" s="29"/>
      <c r="C1161" s="29"/>
      <c r="D1161" s="29"/>
      <c r="E1161" s="29" t="s">
        <v>689</v>
      </c>
      <c r="F1161" s="124">
        <v>0.02</v>
      </c>
      <c r="G1161" s="29"/>
      <c r="H1161" s="207" t="s">
        <v>690</v>
      </c>
      <c r="I1161" s="207"/>
      <c r="J1161" s="124">
        <v>0.1</v>
      </c>
      <c r="K1161" s="95"/>
    </row>
    <row r="1162" spans="1:11" ht="15" thickTop="1" x14ac:dyDescent="0.2">
      <c r="A1162" s="125"/>
      <c r="B1162" s="125"/>
      <c r="C1162" s="125"/>
      <c r="D1162" s="125"/>
      <c r="E1162" s="125"/>
      <c r="F1162" s="125"/>
      <c r="G1162" s="125"/>
      <c r="H1162" s="125"/>
      <c r="I1162" s="125"/>
      <c r="J1162" s="125"/>
      <c r="K1162" s="95"/>
    </row>
    <row r="1163" spans="1:11" ht="15" x14ac:dyDescent="0.2">
      <c r="A1163" s="98"/>
      <c r="B1163" s="99" t="s">
        <v>7</v>
      </c>
      <c r="C1163" s="98" t="s">
        <v>8</v>
      </c>
      <c r="D1163" s="98" t="s">
        <v>9</v>
      </c>
      <c r="E1163" s="213" t="s">
        <v>663</v>
      </c>
      <c r="F1163" s="213"/>
      <c r="G1163" s="114" t="s">
        <v>10</v>
      </c>
      <c r="H1163" s="99" t="s">
        <v>11</v>
      </c>
      <c r="I1163" s="99" t="s">
        <v>12</v>
      </c>
      <c r="J1163" s="99" t="s">
        <v>14</v>
      </c>
      <c r="K1163" s="95"/>
    </row>
    <row r="1164" spans="1:11" ht="25.5" x14ac:dyDescent="0.2">
      <c r="A1164" s="101" t="s">
        <v>664</v>
      </c>
      <c r="B1164" s="102" t="s">
        <v>1635</v>
      </c>
      <c r="C1164" s="101" t="s">
        <v>25</v>
      </c>
      <c r="D1164" s="101" t="s">
        <v>2359</v>
      </c>
      <c r="E1164" s="208" t="s">
        <v>693</v>
      </c>
      <c r="F1164" s="208"/>
      <c r="G1164" s="103" t="s">
        <v>2338</v>
      </c>
      <c r="H1164" s="115">
        <v>1</v>
      </c>
      <c r="I1164" s="104">
        <v>0.21</v>
      </c>
      <c r="J1164" s="104">
        <v>0.21</v>
      </c>
      <c r="K1164" s="95"/>
    </row>
    <row r="1165" spans="1:11" x14ac:dyDescent="0.2">
      <c r="A1165" s="28" t="s">
        <v>676</v>
      </c>
      <c r="B1165" s="120" t="s">
        <v>1637</v>
      </c>
      <c r="C1165" s="28" t="s">
        <v>25</v>
      </c>
      <c r="D1165" s="28" t="s">
        <v>754</v>
      </c>
      <c r="E1165" s="206" t="s">
        <v>735</v>
      </c>
      <c r="F1165" s="206"/>
      <c r="G1165" s="121" t="s">
        <v>673</v>
      </c>
      <c r="H1165" s="122">
        <v>1.5100000000000001E-2</v>
      </c>
      <c r="I1165" s="123">
        <v>14.55</v>
      </c>
      <c r="J1165" s="123">
        <v>0.21</v>
      </c>
      <c r="K1165" s="95"/>
    </row>
    <row r="1166" spans="1:11" ht="25.5" x14ac:dyDescent="0.2">
      <c r="A1166" s="29"/>
      <c r="B1166" s="29"/>
      <c r="C1166" s="29"/>
      <c r="D1166" s="29"/>
      <c r="E1166" s="29" t="s">
        <v>686</v>
      </c>
      <c r="F1166" s="124">
        <v>0.1120119</v>
      </c>
      <c r="G1166" s="29" t="s">
        <v>687</v>
      </c>
      <c r="H1166" s="124">
        <v>0.1</v>
      </c>
      <c r="I1166" s="29" t="s">
        <v>688</v>
      </c>
      <c r="J1166" s="124">
        <v>0.21</v>
      </c>
      <c r="K1166" s="95"/>
    </row>
    <row r="1167" spans="1:11" ht="15" thickBot="1" x14ac:dyDescent="0.25">
      <c r="A1167" s="29"/>
      <c r="B1167" s="29"/>
      <c r="C1167" s="29"/>
      <c r="D1167" s="29"/>
      <c r="E1167" s="29" t="s">
        <v>689</v>
      </c>
      <c r="F1167" s="124">
        <v>0.06</v>
      </c>
      <c r="G1167" s="29"/>
      <c r="H1167" s="207" t="s">
        <v>690</v>
      </c>
      <c r="I1167" s="207"/>
      <c r="J1167" s="124">
        <v>0.27</v>
      </c>
      <c r="K1167" s="95"/>
    </row>
    <row r="1168" spans="1:11" ht="15" thickTop="1" x14ac:dyDescent="0.2">
      <c r="A1168" s="125"/>
      <c r="B1168" s="125"/>
      <c r="C1168" s="125"/>
      <c r="D1168" s="125"/>
      <c r="E1168" s="125"/>
      <c r="F1168" s="125"/>
      <c r="G1168" s="125"/>
      <c r="H1168" s="125"/>
      <c r="I1168" s="125"/>
      <c r="J1168" s="125"/>
      <c r="K1168" s="95"/>
    </row>
    <row r="1169" spans="1:11" ht="15" x14ac:dyDescent="0.2">
      <c r="A1169" s="98"/>
      <c r="B1169" s="99" t="s">
        <v>7</v>
      </c>
      <c r="C1169" s="98" t="s">
        <v>8</v>
      </c>
      <c r="D1169" s="98" t="s">
        <v>9</v>
      </c>
      <c r="E1169" s="213" t="s">
        <v>663</v>
      </c>
      <c r="F1169" s="213"/>
      <c r="G1169" s="114" t="s">
        <v>10</v>
      </c>
      <c r="H1169" s="99" t="s">
        <v>11</v>
      </c>
      <c r="I1169" s="99" t="s">
        <v>12</v>
      </c>
      <c r="J1169" s="99" t="s">
        <v>14</v>
      </c>
      <c r="K1169" s="95"/>
    </row>
    <row r="1170" spans="1:11" ht="25.5" x14ac:dyDescent="0.2">
      <c r="A1170" s="101" t="s">
        <v>664</v>
      </c>
      <c r="B1170" s="102" t="s">
        <v>2360</v>
      </c>
      <c r="C1170" s="101" t="s">
        <v>25</v>
      </c>
      <c r="D1170" s="101" t="s">
        <v>2361</v>
      </c>
      <c r="E1170" s="208" t="s">
        <v>693</v>
      </c>
      <c r="F1170" s="208"/>
      <c r="G1170" s="103" t="s">
        <v>2338</v>
      </c>
      <c r="H1170" s="115">
        <v>1</v>
      </c>
      <c r="I1170" s="104">
        <v>0.11</v>
      </c>
      <c r="J1170" s="104">
        <v>0.11</v>
      </c>
      <c r="K1170" s="95"/>
    </row>
    <row r="1171" spans="1:11" x14ac:dyDescent="0.2">
      <c r="A1171" s="28" t="s">
        <v>676</v>
      </c>
      <c r="B1171" s="120" t="s">
        <v>2362</v>
      </c>
      <c r="C1171" s="28" t="s">
        <v>25</v>
      </c>
      <c r="D1171" s="28" t="s">
        <v>1643</v>
      </c>
      <c r="E1171" s="206" t="s">
        <v>735</v>
      </c>
      <c r="F1171" s="206"/>
      <c r="G1171" s="121" t="s">
        <v>673</v>
      </c>
      <c r="H1171" s="122">
        <v>8.2000000000000007E-3</v>
      </c>
      <c r="I1171" s="123">
        <v>14.55</v>
      </c>
      <c r="J1171" s="123">
        <v>0.11</v>
      </c>
      <c r="K1171" s="95"/>
    </row>
    <row r="1172" spans="1:11" ht="25.5" x14ac:dyDescent="0.2">
      <c r="A1172" s="29"/>
      <c r="B1172" s="29"/>
      <c r="C1172" s="29"/>
      <c r="D1172" s="29"/>
      <c r="E1172" s="29" t="s">
        <v>686</v>
      </c>
      <c r="F1172" s="124">
        <v>5.86729E-2</v>
      </c>
      <c r="G1172" s="29" t="s">
        <v>687</v>
      </c>
      <c r="H1172" s="124">
        <v>0.05</v>
      </c>
      <c r="I1172" s="29" t="s">
        <v>688</v>
      </c>
      <c r="J1172" s="124">
        <v>0.11</v>
      </c>
      <c r="K1172" s="95"/>
    </row>
    <row r="1173" spans="1:11" ht="15" thickBot="1" x14ac:dyDescent="0.25">
      <c r="A1173" s="29"/>
      <c r="B1173" s="29"/>
      <c r="C1173" s="29"/>
      <c r="D1173" s="29"/>
      <c r="E1173" s="29" t="s">
        <v>689</v>
      </c>
      <c r="F1173" s="124">
        <v>0.03</v>
      </c>
      <c r="G1173" s="29"/>
      <c r="H1173" s="207" t="s">
        <v>690</v>
      </c>
      <c r="I1173" s="207"/>
      <c r="J1173" s="124">
        <v>0.14000000000000001</v>
      </c>
      <c r="K1173" s="95"/>
    </row>
    <row r="1174" spans="1:11" ht="15" thickTop="1" x14ac:dyDescent="0.2">
      <c r="A1174" s="125"/>
      <c r="B1174" s="125"/>
      <c r="C1174" s="125"/>
      <c r="D1174" s="125"/>
      <c r="E1174" s="125"/>
      <c r="F1174" s="125"/>
      <c r="G1174" s="125"/>
      <c r="H1174" s="125"/>
      <c r="I1174" s="125"/>
      <c r="J1174" s="125"/>
      <c r="K1174" s="95"/>
    </row>
    <row r="1175" spans="1:11" ht="15" x14ac:dyDescent="0.2">
      <c r="A1175" s="98"/>
      <c r="B1175" s="99" t="s">
        <v>7</v>
      </c>
      <c r="C1175" s="98" t="s">
        <v>8</v>
      </c>
      <c r="D1175" s="98" t="s">
        <v>9</v>
      </c>
      <c r="E1175" s="213" t="s">
        <v>663</v>
      </c>
      <c r="F1175" s="213"/>
      <c r="G1175" s="114" t="s">
        <v>10</v>
      </c>
      <c r="H1175" s="99" t="s">
        <v>11</v>
      </c>
      <c r="I1175" s="99" t="s">
        <v>12</v>
      </c>
      <c r="J1175" s="99" t="s">
        <v>14</v>
      </c>
      <c r="K1175" s="95"/>
    </row>
    <row r="1176" spans="1:11" ht="25.5" x14ac:dyDescent="0.2">
      <c r="A1176" s="101" t="s">
        <v>664</v>
      </c>
      <c r="B1176" s="102" t="s">
        <v>1646</v>
      </c>
      <c r="C1176" s="101" t="s">
        <v>25</v>
      </c>
      <c r="D1176" s="101" t="s">
        <v>2363</v>
      </c>
      <c r="E1176" s="208" t="s">
        <v>693</v>
      </c>
      <c r="F1176" s="208"/>
      <c r="G1176" s="103" t="s">
        <v>2338</v>
      </c>
      <c r="H1176" s="115">
        <v>1</v>
      </c>
      <c r="I1176" s="104">
        <v>0.15</v>
      </c>
      <c r="J1176" s="104">
        <v>0.15</v>
      </c>
      <c r="K1176" s="95"/>
    </row>
    <row r="1177" spans="1:11" x14ac:dyDescent="0.2">
      <c r="A1177" s="28" t="s">
        <v>676</v>
      </c>
      <c r="B1177" s="120" t="s">
        <v>1647</v>
      </c>
      <c r="C1177" s="28" t="s">
        <v>25</v>
      </c>
      <c r="D1177" s="28" t="s">
        <v>1648</v>
      </c>
      <c r="E1177" s="206" t="s">
        <v>735</v>
      </c>
      <c r="F1177" s="206"/>
      <c r="G1177" s="121" t="s">
        <v>673</v>
      </c>
      <c r="H1177" s="122">
        <v>1.5100000000000001E-2</v>
      </c>
      <c r="I1177" s="123">
        <v>10.54</v>
      </c>
      <c r="J1177" s="123">
        <v>0.15</v>
      </c>
      <c r="K1177" s="95"/>
    </row>
    <row r="1178" spans="1:11" ht="25.5" x14ac:dyDescent="0.2">
      <c r="A1178" s="29"/>
      <c r="B1178" s="29"/>
      <c r="C1178" s="29"/>
      <c r="D1178" s="29"/>
      <c r="E1178" s="29" t="s">
        <v>686</v>
      </c>
      <c r="F1178" s="124">
        <v>8.0008499999999996E-2</v>
      </c>
      <c r="G1178" s="29" t="s">
        <v>687</v>
      </c>
      <c r="H1178" s="124">
        <v>7.0000000000000007E-2</v>
      </c>
      <c r="I1178" s="29" t="s">
        <v>688</v>
      </c>
      <c r="J1178" s="124">
        <v>0.15</v>
      </c>
      <c r="K1178" s="95"/>
    </row>
    <row r="1179" spans="1:11" ht="15" thickBot="1" x14ac:dyDescent="0.25">
      <c r="A1179" s="29"/>
      <c r="B1179" s="29"/>
      <c r="C1179" s="29"/>
      <c r="D1179" s="29"/>
      <c r="E1179" s="29" t="s">
        <v>689</v>
      </c>
      <c r="F1179" s="124">
        <v>0.04</v>
      </c>
      <c r="G1179" s="29"/>
      <c r="H1179" s="207" t="s">
        <v>690</v>
      </c>
      <c r="I1179" s="207"/>
      <c r="J1179" s="124">
        <v>0.19</v>
      </c>
      <c r="K1179" s="95"/>
    </row>
    <row r="1180" spans="1:11" ht="15" thickTop="1" x14ac:dyDescent="0.2">
      <c r="A1180" s="125"/>
      <c r="B1180" s="125"/>
      <c r="C1180" s="125"/>
      <c r="D1180" s="125"/>
      <c r="E1180" s="125"/>
      <c r="F1180" s="125"/>
      <c r="G1180" s="125"/>
      <c r="H1180" s="125"/>
      <c r="I1180" s="125"/>
      <c r="J1180" s="125"/>
      <c r="K1180" s="95"/>
    </row>
    <row r="1181" spans="1:11" ht="15" x14ac:dyDescent="0.2">
      <c r="A1181" s="98"/>
      <c r="B1181" s="99" t="s">
        <v>7</v>
      </c>
      <c r="C1181" s="98" t="s">
        <v>8</v>
      </c>
      <c r="D1181" s="98" t="s">
        <v>9</v>
      </c>
      <c r="E1181" s="213" t="s">
        <v>663</v>
      </c>
      <c r="F1181" s="213"/>
      <c r="G1181" s="114" t="s">
        <v>10</v>
      </c>
      <c r="H1181" s="99" t="s">
        <v>11</v>
      </c>
      <c r="I1181" s="99" t="s">
        <v>12</v>
      </c>
      <c r="J1181" s="99" t="s">
        <v>14</v>
      </c>
      <c r="K1181" s="95"/>
    </row>
    <row r="1182" spans="1:11" x14ac:dyDescent="0.2">
      <c r="A1182" s="101" t="s">
        <v>664</v>
      </c>
      <c r="B1182" s="102" t="s">
        <v>1118</v>
      </c>
      <c r="C1182" s="101" t="s">
        <v>25</v>
      </c>
      <c r="D1182" s="101" t="s">
        <v>1119</v>
      </c>
      <c r="E1182" s="208" t="s">
        <v>693</v>
      </c>
      <c r="F1182" s="208"/>
      <c r="G1182" s="103" t="s">
        <v>673</v>
      </c>
      <c r="H1182" s="115">
        <v>1</v>
      </c>
      <c r="I1182" s="104">
        <v>16.079999999999998</v>
      </c>
      <c r="J1182" s="104">
        <v>16.079999999999998</v>
      </c>
      <c r="K1182" s="95"/>
    </row>
    <row r="1183" spans="1:11" ht="25.5" x14ac:dyDescent="0.2">
      <c r="A1183" s="27" t="s">
        <v>666</v>
      </c>
      <c r="B1183" s="116" t="s">
        <v>1486</v>
      </c>
      <c r="C1183" s="27" t="s">
        <v>25</v>
      </c>
      <c r="D1183" s="27" t="s">
        <v>2337</v>
      </c>
      <c r="E1183" s="209" t="s">
        <v>693</v>
      </c>
      <c r="F1183" s="209"/>
      <c r="G1183" s="117" t="s">
        <v>2338</v>
      </c>
      <c r="H1183" s="118">
        <v>1</v>
      </c>
      <c r="I1183" s="119">
        <v>0.11</v>
      </c>
      <c r="J1183" s="119">
        <v>0.11</v>
      </c>
      <c r="K1183" s="95"/>
    </row>
    <row r="1184" spans="1:11" x14ac:dyDescent="0.2">
      <c r="A1184" s="28" t="s">
        <v>676</v>
      </c>
      <c r="B1184" s="120" t="s">
        <v>1487</v>
      </c>
      <c r="C1184" s="28" t="s">
        <v>25</v>
      </c>
      <c r="D1184" s="28" t="s">
        <v>1488</v>
      </c>
      <c r="E1184" s="206" t="s">
        <v>735</v>
      </c>
      <c r="F1184" s="206"/>
      <c r="G1184" s="121" t="s">
        <v>673</v>
      </c>
      <c r="H1184" s="122">
        <v>1</v>
      </c>
      <c r="I1184" s="123">
        <v>10.54</v>
      </c>
      <c r="J1184" s="123">
        <v>10.54</v>
      </c>
      <c r="K1184" s="95"/>
    </row>
    <row r="1185" spans="1:11" x14ac:dyDescent="0.2">
      <c r="A1185" s="28" t="s">
        <v>676</v>
      </c>
      <c r="B1185" s="120" t="s">
        <v>1476</v>
      </c>
      <c r="C1185" s="28" t="s">
        <v>25</v>
      </c>
      <c r="D1185" s="28" t="s">
        <v>1477</v>
      </c>
      <c r="E1185" s="206" t="s">
        <v>1464</v>
      </c>
      <c r="F1185" s="206"/>
      <c r="G1185" s="121" t="s">
        <v>673</v>
      </c>
      <c r="H1185" s="122">
        <v>1</v>
      </c>
      <c r="I1185" s="123">
        <v>0.06</v>
      </c>
      <c r="J1185" s="123">
        <v>0.06</v>
      </c>
      <c r="K1185" s="95"/>
    </row>
    <row r="1186" spans="1:11" ht="25.5" x14ac:dyDescent="0.2">
      <c r="A1186" s="28" t="s">
        <v>676</v>
      </c>
      <c r="B1186" s="120" t="s">
        <v>1490</v>
      </c>
      <c r="C1186" s="28" t="s">
        <v>25</v>
      </c>
      <c r="D1186" s="28" t="s">
        <v>1461</v>
      </c>
      <c r="E1186" s="206" t="s">
        <v>1457</v>
      </c>
      <c r="F1186" s="206"/>
      <c r="G1186" s="121" t="s">
        <v>673</v>
      </c>
      <c r="H1186" s="122">
        <v>1</v>
      </c>
      <c r="I1186" s="123">
        <v>0.57999999999999996</v>
      </c>
      <c r="J1186" s="123">
        <v>0.57999999999999996</v>
      </c>
      <c r="K1186" s="95"/>
    </row>
    <row r="1187" spans="1:11" ht="25.5" x14ac:dyDescent="0.2">
      <c r="A1187" s="28" t="s">
        <v>676</v>
      </c>
      <c r="B1187" s="120" t="s">
        <v>1489</v>
      </c>
      <c r="C1187" s="28" t="s">
        <v>25</v>
      </c>
      <c r="D1187" s="28" t="s">
        <v>1456</v>
      </c>
      <c r="E1187" s="206" t="s">
        <v>1457</v>
      </c>
      <c r="F1187" s="206"/>
      <c r="G1187" s="121" t="s">
        <v>673</v>
      </c>
      <c r="H1187" s="122">
        <v>1</v>
      </c>
      <c r="I1187" s="123">
        <v>0.95</v>
      </c>
      <c r="J1187" s="123">
        <v>0.95</v>
      </c>
      <c r="K1187" s="95"/>
    </row>
    <row r="1188" spans="1:11" x14ac:dyDescent="0.2">
      <c r="A1188" s="28" t="s">
        <v>676</v>
      </c>
      <c r="B1188" s="120" t="s">
        <v>1482</v>
      </c>
      <c r="C1188" s="28" t="s">
        <v>25</v>
      </c>
      <c r="D1188" s="28" t="s">
        <v>1483</v>
      </c>
      <c r="E1188" s="206" t="s">
        <v>1454</v>
      </c>
      <c r="F1188" s="206"/>
      <c r="G1188" s="121" t="s">
        <v>673</v>
      </c>
      <c r="H1188" s="122">
        <v>1</v>
      </c>
      <c r="I1188" s="123">
        <v>0.55000000000000004</v>
      </c>
      <c r="J1188" s="123">
        <v>0.55000000000000004</v>
      </c>
      <c r="K1188" s="95"/>
    </row>
    <row r="1189" spans="1:11" ht="25.5" x14ac:dyDescent="0.2">
      <c r="A1189" s="28" t="s">
        <v>676</v>
      </c>
      <c r="B1189" s="120" t="s">
        <v>1478</v>
      </c>
      <c r="C1189" s="28" t="s">
        <v>25</v>
      </c>
      <c r="D1189" s="28" t="s">
        <v>1479</v>
      </c>
      <c r="E1189" s="206" t="s">
        <v>1454</v>
      </c>
      <c r="F1189" s="206"/>
      <c r="G1189" s="121" t="s">
        <v>673</v>
      </c>
      <c r="H1189" s="122">
        <v>1</v>
      </c>
      <c r="I1189" s="123">
        <v>2.37</v>
      </c>
      <c r="J1189" s="123">
        <v>2.37</v>
      </c>
      <c r="K1189" s="95"/>
    </row>
    <row r="1190" spans="1:11" ht="25.5" x14ac:dyDescent="0.2">
      <c r="A1190" s="28" t="s">
        <v>676</v>
      </c>
      <c r="B1190" s="120" t="s">
        <v>1480</v>
      </c>
      <c r="C1190" s="28" t="s">
        <v>25</v>
      </c>
      <c r="D1190" s="28" t="s">
        <v>1481</v>
      </c>
      <c r="E1190" s="206" t="s">
        <v>1467</v>
      </c>
      <c r="F1190" s="206"/>
      <c r="G1190" s="121" t="s">
        <v>673</v>
      </c>
      <c r="H1190" s="122">
        <v>1</v>
      </c>
      <c r="I1190" s="123">
        <v>0.92</v>
      </c>
      <c r="J1190" s="123">
        <v>0.92</v>
      </c>
      <c r="K1190" s="95"/>
    </row>
    <row r="1191" spans="1:11" ht="25.5" x14ac:dyDescent="0.2">
      <c r="A1191" s="29"/>
      <c r="B1191" s="29"/>
      <c r="C1191" s="29"/>
      <c r="D1191" s="29"/>
      <c r="E1191" s="29" t="s">
        <v>686</v>
      </c>
      <c r="F1191" s="124">
        <v>5.6806058999999998</v>
      </c>
      <c r="G1191" s="29" t="s">
        <v>687</v>
      </c>
      <c r="H1191" s="124">
        <v>4.97</v>
      </c>
      <c r="I1191" s="29" t="s">
        <v>688</v>
      </c>
      <c r="J1191" s="124">
        <v>10.65</v>
      </c>
      <c r="K1191" s="95"/>
    </row>
    <row r="1192" spans="1:11" ht="15" thickBot="1" x14ac:dyDescent="0.25">
      <c r="A1192" s="29"/>
      <c r="B1192" s="29"/>
      <c r="C1192" s="29"/>
      <c r="D1192" s="29"/>
      <c r="E1192" s="29" t="s">
        <v>689</v>
      </c>
      <c r="F1192" s="124">
        <v>4.78</v>
      </c>
      <c r="G1192" s="29"/>
      <c r="H1192" s="207" t="s">
        <v>690</v>
      </c>
      <c r="I1192" s="207"/>
      <c r="J1192" s="124">
        <v>20.86</v>
      </c>
      <c r="K1192" s="95"/>
    </row>
    <row r="1193" spans="1:11" ht="15" thickTop="1" x14ac:dyDescent="0.2">
      <c r="A1193" s="125"/>
      <c r="B1193" s="125"/>
      <c r="C1193" s="125"/>
      <c r="D1193" s="125"/>
      <c r="E1193" s="125"/>
      <c r="F1193" s="125"/>
      <c r="G1193" s="125"/>
      <c r="H1193" s="125"/>
      <c r="I1193" s="125"/>
      <c r="J1193" s="125"/>
      <c r="K1193" s="95"/>
    </row>
    <row r="1194" spans="1:11" ht="15" x14ac:dyDescent="0.2">
      <c r="A1194" s="98"/>
      <c r="B1194" s="99" t="s">
        <v>7</v>
      </c>
      <c r="C1194" s="98" t="s">
        <v>8</v>
      </c>
      <c r="D1194" s="98" t="s">
        <v>9</v>
      </c>
      <c r="E1194" s="213" t="s">
        <v>663</v>
      </c>
      <c r="F1194" s="213"/>
      <c r="G1194" s="114" t="s">
        <v>10</v>
      </c>
      <c r="H1194" s="99" t="s">
        <v>11</v>
      </c>
      <c r="I1194" s="99" t="s">
        <v>12</v>
      </c>
      <c r="J1194" s="99" t="s">
        <v>14</v>
      </c>
      <c r="K1194" s="95"/>
    </row>
    <row r="1195" spans="1:11" x14ac:dyDescent="0.2">
      <c r="A1195" s="101" t="s">
        <v>664</v>
      </c>
      <c r="B1195" s="102" t="s">
        <v>2665</v>
      </c>
      <c r="C1195" s="101" t="s">
        <v>25</v>
      </c>
      <c r="D1195" s="101" t="s">
        <v>886</v>
      </c>
      <c r="E1195" s="208" t="s">
        <v>693</v>
      </c>
      <c r="F1195" s="208"/>
      <c r="G1195" s="103" t="s">
        <v>673</v>
      </c>
      <c r="H1195" s="115">
        <v>1</v>
      </c>
      <c r="I1195" s="104">
        <v>16.329999999999998</v>
      </c>
      <c r="J1195" s="104">
        <v>16.329999999999998</v>
      </c>
      <c r="K1195" s="95"/>
    </row>
    <row r="1196" spans="1:11" ht="25.5" x14ac:dyDescent="0.2">
      <c r="A1196" s="27" t="s">
        <v>666</v>
      </c>
      <c r="B1196" s="116" t="s">
        <v>2747</v>
      </c>
      <c r="C1196" s="27" t="s">
        <v>25</v>
      </c>
      <c r="D1196" s="27" t="s">
        <v>2748</v>
      </c>
      <c r="E1196" s="209" t="s">
        <v>693</v>
      </c>
      <c r="F1196" s="209"/>
      <c r="G1196" s="117" t="s">
        <v>2338</v>
      </c>
      <c r="H1196" s="118">
        <v>1</v>
      </c>
      <c r="I1196" s="119">
        <v>0.08</v>
      </c>
      <c r="J1196" s="119">
        <v>0.08</v>
      </c>
      <c r="K1196" s="95"/>
    </row>
    <row r="1197" spans="1:11" x14ac:dyDescent="0.2">
      <c r="A1197" s="28" t="s">
        <v>676</v>
      </c>
      <c r="B1197" s="120" t="s">
        <v>2749</v>
      </c>
      <c r="C1197" s="28" t="s">
        <v>25</v>
      </c>
      <c r="D1197" s="28" t="s">
        <v>1491</v>
      </c>
      <c r="E1197" s="206" t="s">
        <v>735</v>
      </c>
      <c r="F1197" s="206"/>
      <c r="G1197" s="121" t="s">
        <v>673</v>
      </c>
      <c r="H1197" s="122">
        <v>1</v>
      </c>
      <c r="I1197" s="123">
        <v>10.93</v>
      </c>
      <c r="J1197" s="123">
        <v>10.93</v>
      </c>
      <c r="K1197" s="95"/>
    </row>
    <row r="1198" spans="1:11" ht="25.5" x14ac:dyDescent="0.2">
      <c r="A1198" s="28" t="s">
        <v>676</v>
      </c>
      <c r="B1198" s="120" t="s">
        <v>1480</v>
      </c>
      <c r="C1198" s="28" t="s">
        <v>25</v>
      </c>
      <c r="D1198" s="28" t="s">
        <v>1481</v>
      </c>
      <c r="E1198" s="206" t="s">
        <v>1467</v>
      </c>
      <c r="F1198" s="206"/>
      <c r="G1198" s="121" t="s">
        <v>673</v>
      </c>
      <c r="H1198" s="122">
        <v>1</v>
      </c>
      <c r="I1198" s="123">
        <v>0.92</v>
      </c>
      <c r="J1198" s="123">
        <v>0.92</v>
      </c>
      <c r="K1198" s="95"/>
    </row>
    <row r="1199" spans="1:11" x14ac:dyDescent="0.2">
      <c r="A1199" s="28" t="s">
        <v>676</v>
      </c>
      <c r="B1199" s="120" t="s">
        <v>1482</v>
      </c>
      <c r="C1199" s="28" t="s">
        <v>25</v>
      </c>
      <c r="D1199" s="28" t="s">
        <v>1483</v>
      </c>
      <c r="E1199" s="206" t="s">
        <v>1454</v>
      </c>
      <c r="F1199" s="206"/>
      <c r="G1199" s="121" t="s">
        <v>673</v>
      </c>
      <c r="H1199" s="122">
        <v>1</v>
      </c>
      <c r="I1199" s="123">
        <v>0.55000000000000004</v>
      </c>
      <c r="J1199" s="123">
        <v>0.55000000000000004</v>
      </c>
      <c r="K1199" s="95"/>
    </row>
    <row r="1200" spans="1:11" x14ac:dyDescent="0.2">
      <c r="A1200" s="28" t="s">
        <v>676</v>
      </c>
      <c r="B1200" s="120" t="s">
        <v>1476</v>
      </c>
      <c r="C1200" s="28" t="s">
        <v>25</v>
      </c>
      <c r="D1200" s="28" t="s">
        <v>1477</v>
      </c>
      <c r="E1200" s="206" t="s">
        <v>1464</v>
      </c>
      <c r="F1200" s="206"/>
      <c r="G1200" s="121" t="s">
        <v>673</v>
      </c>
      <c r="H1200" s="122">
        <v>1</v>
      </c>
      <c r="I1200" s="123">
        <v>0.06</v>
      </c>
      <c r="J1200" s="123">
        <v>0.06</v>
      </c>
      <c r="K1200" s="95"/>
    </row>
    <row r="1201" spans="1:11" ht="25.5" x14ac:dyDescent="0.2">
      <c r="A1201" s="28" t="s">
        <v>676</v>
      </c>
      <c r="B1201" s="120" t="s">
        <v>1712</v>
      </c>
      <c r="C1201" s="28" t="s">
        <v>25</v>
      </c>
      <c r="D1201" s="28" t="s">
        <v>1493</v>
      </c>
      <c r="E1201" s="206" t="s">
        <v>1457</v>
      </c>
      <c r="F1201" s="206"/>
      <c r="G1201" s="121" t="s">
        <v>673</v>
      </c>
      <c r="H1201" s="122">
        <v>1</v>
      </c>
      <c r="I1201" s="123">
        <v>1.01</v>
      </c>
      <c r="J1201" s="123">
        <v>1.01</v>
      </c>
      <c r="K1201" s="95"/>
    </row>
    <row r="1202" spans="1:11" ht="25.5" x14ac:dyDescent="0.2">
      <c r="A1202" s="28" t="s">
        <v>676</v>
      </c>
      <c r="B1202" s="120" t="s">
        <v>1711</v>
      </c>
      <c r="C1202" s="28" t="s">
        <v>25</v>
      </c>
      <c r="D1202" s="28" t="s">
        <v>1495</v>
      </c>
      <c r="E1202" s="206" t="s">
        <v>1457</v>
      </c>
      <c r="F1202" s="206"/>
      <c r="G1202" s="121" t="s">
        <v>673</v>
      </c>
      <c r="H1202" s="122">
        <v>1</v>
      </c>
      <c r="I1202" s="123">
        <v>0.41</v>
      </c>
      <c r="J1202" s="123">
        <v>0.41</v>
      </c>
      <c r="K1202" s="95"/>
    </row>
    <row r="1203" spans="1:11" ht="25.5" x14ac:dyDescent="0.2">
      <c r="A1203" s="28" t="s">
        <v>676</v>
      </c>
      <c r="B1203" s="120" t="s">
        <v>1478</v>
      </c>
      <c r="C1203" s="28" t="s">
        <v>25</v>
      </c>
      <c r="D1203" s="28" t="s">
        <v>1479</v>
      </c>
      <c r="E1203" s="206" t="s">
        <v>1454</v>
      </c>
      <c r="F1203" s="206"/>
      <c r="G1203" s="121" t="s">
        <v>673</v>
      </c>
      <c r="H1203" s="122">
        <v>1</v>
      </c>
      <c r="I1203" s="123">
        <v>2.37</v>
      </c>
      <c r="J1203" s="123">
        <v>2.37</v>
      </c>
      <c r="K1203" s="95"/>
    </row>
    <row r="1204" spans="1:11" ht="25.5" x14ac:dyDescent="0.2">
      <c r="A1204" s="29"/>
      <c r="B1204" s="29"/>
      <c r="C1204" s="29"/>
      <c r="D1204" s="29"/>
      <c r="E1204" s="29" t="s">
        <v>686</v>
      </c>
      <c r="F1204" s="124">
        <v>5.8726263999999997</v>
      </c>
      <c r="G1204" s="29" t="s">
        <v>687</v>
      </c>
      <c r="H1204" s="124">
        <v>5.14</v>
      </c>
      <c r="I1204" s="29" t="s">
        <v>688</v>
      </c>
      <c r="J1204" s="124">
        <v>11.01</v>
      </c>
      <c r="K1204" s="95"/>
    </row>
    <row r="1205" spans="1:11" ht="15" thickBot="1" x14ac:dyDescent="0.25">
      <c r="A1205" s="29"/>
      <c r="B1205" s="29"/>
      <c r="C1205" s="29"/>
      <c r="D1205" s="29"/>
      <c r="E1205" s="29" t="s">
        <v>689</v>
      </c>
      <c r="F1205" s="124">
        <v>4.8600000000000003</v>
      </c>
      <c r="G1205" s="29"/>
      <c r="H1205" s="207" t="s">
        <v>690</v>
      </c>
      <c r="I1205" s="207"/>
      <c r="J1205" s="124">
        <v>21.19</v>
      </c>
      <c r="K1205" s="95"/>
    </row>
    <row r="1206" spans="1:11" ht="15" thickTop="1" x14ac:dyDescent="0.2">
      <c r="A1206" s="125"/>
      <c r="B1206" s="125"/>
      <c r="C1206" s="125"/>
      <c r="D1206" s="125"/>
      <c r="E1206" s="125"/>
      <c r="F1206" s="125"/>
      <c r="G1206" s="125"/>
      <c r="H1206" s="125"/>
      <c r="I1206" s="125"/>
      <c r="J1206" s="125"/>
      <c r="K1206" s="95"/>
    </row>
    <row r="1207" spans="1:11" ht="15" x14ac:dyDescent="0.2">
      <c r="A1207" s="98"/>
      <c r="B1207" s="99" t="s">
        <v>7</v>
      </c>
      <c r="C1207" s="98" t="s">
        <v>8</v>
      </c>
      <c r="D1207" s="98" t="s">
        <v>9</v>
      </c>
      <c r="E1207" s="213" t="s">
        <v>663</v>
      </c>
      <c r="F1207" s="213"/>
      <c r="G1207" s="114" t="s">
        <v>10</v>
      </c>
      <c r="H1207" s="99" t="s">
        <v>11</v>
      </c>
      <c r="I1207" s="99" t="s">
        <v>12</v>
      </c>
      <c r="J1207" s="99" t="s">
        <v>14</v>
      </c>
      <c r="K1207" s="95"/>
    </row>
    <row r="1208" spans="1:11" ht="25.5" x14ac:dyDescent="0.2">
      <c r="A1208" s="101" t="s">
        <v>664</v>
      </c>
      <c r="B1208" s="102" t="s">
        <v>2278</v>
      </c>
      <c r="C1208" s="101" t="s">
        <v>20</v>
      </c>
      <c r="D1208" s="101" t="s">
        <v>2279</v>
      </c>
      <c r="E1208" s="208" t="s">
        <v>954</v>
      </c>
      <c r="F1208" s="208"/>
      <c r="G1208" s="103" t="s">
        <v>92</v>
      </c>
      <c r="H1208" s="115">
        <v>1</v>
      </c>
      <c r="I1208" s="104">
        <v>7.21</v>
      </c>
      <c r="J1208" s="104">
        <v>7.21</v>
      </c>
      <c r="K1208" s="95"/>
    </row>
    <row r="1209" spans="1:11" ht="25.5" x14ac:dyDescent="0.2">
      <c r="A1209" s="27" t="s">
        <v>666</v>
      </c>
      <c r="B1209" s="116" t="s">
        <v>957</v>
      </c>
      <c r="C1209" s="27" t="s">
        <v>20</v>
      </c>
      <c r="D1209" s="27" t="s">
        <v>958</v>
      </c>
      <c r="E1209" s="209" t="s">
        <v>672</v>
      </c>
      <c r="F1209" s="209"/>
      <c r="G1209" s="117" t="s">
        <v>673</v>
      </c>
      <c r="H1209" s="118">
        <v>6.8000000000000005E-2</v>
      </c>
      <c r="I1209" s="119">
        <v>21.09</v>
      </c>
      <c r="J1209" s="119">
        <v>1.43</v>
      </c>
      <c r="K1209" s="95"/>
    </row>
    <row r="1210" spans="1:11" ht="25.5" x14ac:dyDescent="0.2">
      <c r="A1210" s="27" t="s">
        <v>666</v>
      </c>
      <c r="B1210" s="116" t="s">
        <v>674</v>
      </c>
      <c r="C1210" s="27" t="s">
        <v>20</v>
      </c>
      <c r="D1210" s="27" t="s">
        <v>675</v>
      </c>
      <c r="E1210" s="209" t="s">
        <v>672</v>
      </c>
      <c r="F1210" s="209"/>
      <c r="G1210" s="117" t="s">
        <v>673</v>
      </c>
      <c r="H1210" s="118">
        <v>3.4000000000000002E-2</v>
      </c>
      <c r="I1210" s="119">
        <v>17.09</v>
      </c>
      <c r="J1210" s="119">
        <v>0.57999999999999996</v>
      </c>
      <c r="K1210" s="95"/>
    </row>
    <row r="1211" spans="1:11" ht="38.25" x14ac:dyDescent="0.2">
      <c r="A1211" s="28" t="s">
        <v>676</v>
      </c>
      <c r="B1211" s="120" t="s">
        <v>2364</v>
      </c>
      <c r="C1211" s="28" t="s">
        <v>20</v>
      </c>
      <c r="D1211" s="28" t="s">
        <v>2365</v>
      </c>
      <c r="E1211" s="206" t="s">
        <v>679</v>
      </c>
      <c r="F1211" s="206"/>
      <c r="G1211" s="121" t="s">
        <v>92</v>
      </c>
      <c r="H1211" s="122">
        <v>1.163</v>
      </c>
      <c r="I1211" s="123">
        <v>4.3600000000000003</v>
      </c>
      <c r="J1211" s="123">
        <v>5.07</v>
      </c>
      <c r="K1211" s="95"/>
    </row>
    <row r="1212" spans="1:11" x14ac:dyDescent="0.2">
      <c r="A1212" s="28" t="s">
        <v>676</v>
      </c>
      <c r="B1212" s="120" t="s">
        <v>2282</v>
      </c>
      <c r="C1212" s="28" t="s">
        <v>20</v>
      </c>
      <c r="D1212" s="28" t="s">
        <v>2283</v>
      </c>
      <c r="E1212" s="206" t="s">
        <v>679</v>
      </c>
      <c r="F1212" s="206"/>
      <c r="G1212" s="121" t="s">
        <v>107</v>
      </c>
      <c r="H1212" s="122">
        <v>6.0000000000000001E-3</v>
      </c>
      <c r="I1212" s="123">
        <v>21.73</v>
      </c>
      <c r="J1212" s="123">
        <v>0.13</v>
      </c>
      <c r="K1212" s="95"/>
    </row>
    <row r="1213" spans="1:11" ht="25.5" x14ac:dyDescent="0.2">
      <c r="A1213" s="29"/>
      <c r="B1213" s="29"/>
      <c r="C1213" s="29"/>
      <c r="D1213" s="29"/>
      <c r="E1213" s="29" t="s">
        <v>686</v>
      </c>
      <c r="F1213" s="124">
        <v>0.72541071047578409</v>
      </c>
      <c r="G1213" s="29" t="s">
        <v>687</v>
      </c>
      <c r="H1213" s="124">
        <v>0.63</v>
      </c>
      <c r="I1213" s="29" t="s">
        <v>688</v>
      </c>
      <c r="J1213" s="124">
        <v>1.36</v>
      </c>
      <c r="K1213" s="95"/>
    </row>
    <row r="1214" spans="1:11" ht="15" thickBot="1" x14ac:dyDescent="0.25">
      <c r="A1214" s="29"/>
      <c r="B1214" s="29"/>
      <c r="C1214" s="29"/>
      <c r="D1214" s="29"/>
      <c r="E1214" s="29" t="s">
        <v>689</v>
      </c>
      <c r="F1214" s="124">
        <v>2.14</v>
      </c>
      <c r="G1214" s="29"/>
      <c r="H1214" s="207" t="s">
        <v>690</v>
      </c>
      <c r="I1214" s="207"/>
      <c r="J1214" s="124">
        <v>9.35</v>
      </c>
      <c r="K1214" s="95"/>
    </row>
    <row r="1215" spans="1:11" ht="15" thickTop="1" x14ac:dyDescent="0.2">
      <c r="A1215" s="125"/>
      <c r="B1215" s="125"/>
      <c r="C1215" s="125"/>
      <c r="D1215" s="125"/>
      <c r="E1215" s="125"/>
      <c r="F1215" s="125"/>
      <c r="G1215" s="125"/>
      <c r="H1215" s="125"/>
      <c r="I1215" s="125"/>
      <c r="J1215" s="125"/>
      <c r="K1215" s="95"/>
    </row>
    <row r="1216" spans="1:11" ht="15" x14ac:dyDescent="0.2">
      <c r="A1216" s="98"/>
      <c r="B1216" s="99" t="s">
        <v>7</v>
      </c>
      <c r="C1216" s="98" t="s">
        <v>8</v>
      </c>
      <c r="D1216" s="98" t="s">
        <v>9</v>
      </c>
      <c r="E1216" s="213" t="s">
        <v>663</v>
      </c>
      <c r="F1216" s="213"/>
      <c r="G1216" s="114" t="s">
        <v>10</v>
      </c>
      <c r="H1216" s="99" t="s">
        <v>11</v>
      </c>
      <c r="I1216" s="99" t="s">
        <v>12</v>
      </c>
      <c r="J1216" s="99" t="s">
        <v>14</v>
      </c>
      <c r="K1216" s="95"/>
    </row>
    <row r="1217" spans="1:11" ht="38.25" x14ac:dyDescent="0.2">
      <c r="A1217" s="101" t="s">
        <v>664</v>
      </c>
      <c r="B1217" s="102" t="s">
        <v>1305</v>
      </c>
      <c r="C1217" s="101" t="s">
        <v>20</v>
      </c>
      <c r="D1217" s="101" t="s">
        <v>1306</v>
      </c>
      <c r="E1217" s="208" t="s">
        <v>672</v>
      </c>
      <c r="F1217" s="208"/>
      <c r="G1217" s="103" t="s">
        <v>47</v>
      </c>
      <c r="H1217" s="115">
        <v>1</v>
      </c>
      <c r="I1217" s="104">
        <v>725.34</v>
      </c>
      <c r="J1217" s="104">
        <v>725.34</v>
      </c>
      <c r="K1217" s="95"/>
    </row>
    <row r="1218" spans="1:11" ht="25.5" x14ac:dyDescent="0.2">
      <c r="A1218" s="27" t="s">
        <v>666</v>
      </c>
      <c r="B1218" s="116" t="s">
        <v>674</v>
      </c>
      <c r="C1218" s="27" t="s">
        <v>20</v>
      </c>
      <c r="D1218" s="27" t="s">
        <v>675</v>
      </c>
      <c r="E1218" s="209" t="s">
        <v>672</v>
      </c>
      <c r="F1218" s="209"/>
      <c r="G1218" s="117" t="s">
        <v>673</v>
      </c>
      <c r="H1218" s="118">
        <v>11.23</v>
      </c>
      <c r="I1218" s="119">
        <v>17.09</v>
      </c>
      <c r="J1218" s="119">
        <v>191.92</v>
      </c>
      <c r="K1218" s="95"/>
    </row>
    <row r="1219" spans="1:11" ht="25.5" x14ac:dyDescent="0.2">
      <c r="A1219" s="28" t="s">
        <v>676</v>
      </c>
      <c r="B1219" s="120" t="s">
        <v>878</v>
      </c>
      <c r="C1219" s="28" t="s">
        <v>20</v>
      </c>
      <c r="D1219" s="28" t="s">
        <v>879</v>
      </c>
      <c r="E1219" s="206" t="s">
        <v>679</v>
      </c>
      <c r="F1219" s="206"/>
      <c r="G1219" s="121" t="s">
        <v>47</v>
      </c>
      <c r="H1219" s="122">
        <v>1.1599999999999999</v>
      </c>
      <c r="I1219" s="123">
        <v>65</v>
      </c>
      <c r="J1219" s="123">
        <v>75.400000000000006</v>
      </c>
      <c r="K1219" s="95"/>
    </row>
    <row r="1220" spans="1:11" x14ac:dyDescent="0.2">
      <c r="A1220" s="28" t="s">
        <v>676</v>
      </c>
      <c r="B1220" s="120" t="s">
        <v>932</v>
      </c>
      <c r="C1220" s="28" t="s">
        <v>20</v>
      </c>
      <c r="D1220" s="28" t="s">
        <v>933</v>
      </c>
      <c r="E1220" s="206" t="s">
        <v>679</v>
      </c>
      <c r="F1220" s="206"/>
      <c r="G1220" s="121" t="s">
        <v>107</v>
      </c>
      <c r="H1220" s="122">
        <v>116.4</v>
      </c>
      <c r="I1220" s="123">
        <v>2</v>
      </c>
      <c r="J1220" s="123">
        <v>232.8</v>
      </c>
      <c r="K1220" s="95"/>
    </row>
    <row r="1221" spans="1:11" x14ac:dyDescent="0.2">
      <c r="A1221" s="28" t="s">
        <v>676</v>
      </c>
      <c r="B1221" s="120" t="s">
        <v>880</v>
      </c>
      <c r="C1221" s="28" t="s">
        <v>20</v>
      </c>
      <c r="D1221" s="28" t="s">
        <v>881</v>
      </c>
      <c r="E1221" s="206" t="s">
        <v>679</v>
      </c>
      <c r="F1221" s="206"/>
      <c r="G1221" s="121" t="s">
        <v>107</v>
      </c>
      <c r="H1221" s="122">
        <v>261.89</v>
      </c>
      <c r="I1221" s="123">
        <v>0.86</v>
      </c>
      <c r="J1221" s="123">
        <v>225.22</v>
      </c>
      <c r="K1221" s="95"/>
    </row>
    <row r="1222" spans="1:11" ht="25.5" x14ac:dyDescent="0.2">
      <c r="A1222" s="29"/>
      <c r="B1222" s="29"/>
      <c r="C1222" s="29"/>
      <c r="D1222" s="29"/>
      <c r="E1222" s="29" t="s">
        <v>686</v>
      </c>
      <c r="F1222" s="124">
        <v>64.508214209515685</v>
      </c>
      <c r="G1222" s="29" t="s">
        <v>687</v>
      </c>
      <c r="H1222" s="124">
        <v>56.43</v>
      </c>
      <c r="I1222" s="29" t="s">
        <v>688</v>
      </c>
      <c r="J1222" s="124">
        <v>120.94</v>
      </c>
      <c r="K1222" s="95"/>
    </row>
    <row r="1223" spans="1:11" ht="15" thickBot="1" x14ac:dyDescent="0.25">
      <c r="A1223" s="29"/>
      <c r="B1223" s="29"/>
      <c r="C1223" s="29"/>
      <c r="D1223" s="29"/>
      <c r="E1223" s="29" t="s">
        <v>689</v>
      </c>
      <c r="F1223" s="124">
        <v>216</v>
      </c>
      <c r="G1223" s="29"/>
      <c r="H1223" s="207" t="s">
        <v>690</v>
      </c>
      <c r="I1223" s="207"/>
      <c r="J1223" s="124">
        <v>941.34</v>
      </c>
      <c r="K1223" s="95"/>
    </row>
    <row r="1224" spans="1:11" ht="15" thickTop="1" x14ac:dyDescent="0.2">
      <c r="A1224" s="125"/>
      <c r="B1224" s="125"/>
      <c r="C1224" s="125"/>
      <c r="D1224" s="125"/>
      <c r="E1224" s="125"/>
      <c r="F1224" s="125"/>
      <c r="G1224" s="125"/>
      <c r="H1224" s="125"/>
      <c r="I1224" s="125"/>
      <c r="J1224" s="125"/>
      <c r="K1224" s="95"/>
    </row>
    <row r="1225" spans="1:11" ht="15" x14ac:dyDescent="0.2">
      <c r="A1225" s="98"/>
      <c r="B1225" s="99" t="s">
        <v>7</v>
      </c>
      <c r="C1225" s="98" t="s">
        <v>8</v>
      </c>
      <c r="D1225" s="98" t="s">
        <v>9</v>
      </c>
      <c r="E1225" s="213" t="s">
        <v>663</v>
      </c>
      <c r="F1225" s="213"/>
      <c r="G1225" s="114" t="s">
        <v>10</v>
      </c>
      <c r="H1225" s="99" t="s">
        <v>11</v>
      </c>
      <c r="I1225" s="99" t="s">
        <v>12</v>
      </c>
      <c r="J1225" s="99" t="s">
        <v>14</v>
      </c>
      <c r="K1225" s="95"/>
    </row>
    <row r="1226" spans="1:11" ht="38.25" x14ac:dyDescent="0.2">
      <c r="A1226" s="101" t="s">
        <v>664</v>
      </c>
      <c r="B1226" s="102" t="s">
        <v>2116</v>
      </c>
      <c r="C1226" s="101" t="s">
        <v>20</v>
      </c>
      <c r="D1226" s="101" t="s">
        <v>2117</v>
      </c>
      <c r="E1226" s="208" t="s">
        <v>672</v>
      </c>
      <c r="F1226" s="208"/>
      <c r="G1226" s="103" t="s">
        <v>47</v>
      </c>
      <c r="H1226" s="115">
        <v>1</v>
      </c>
      <c r="I1226" s="104">
        <v>771.61</v>
      </c>
      <c r="J1226" s="104">
        <v>771.61</v>
      </c>
      <c r="K1226" s="95"/>
    </row>
    <row r="1227" spans="1:11" ht="25.5" x14ac:dyDescent="0.2">
      <c r="A1227" s="27" t="s">
        <v>666</v>
      </c>
      <c r="B1227" s="116" t="s">
        <v>674</v>
      </c>
      <c r="C1227" s="27" t="s">
        <v>20</v>
      </c>
      <c r="D1227" s="27" t="s">
        <v>675</v>
      </c>
      <c r="E1227" s="209" t="s">
        <v>672</v>
      </c>
      <c r="F1227" s="209"/>
      <c r="G1227" s="117" t="s">
        <v>673</v>
      </c>
      <c r="H1227" s="118">
        <v>11.1</v>
      </c>
      <c r="I1227" s="119">
        <v>17.09</v>
      </c>
      <c r="J1227" s="119">
        <v>189.69</v>
      </c>
      <c r="K1227" s="95"/>
    </row>
    <row r="1228" spans="1:11" ht="25.5" x14ac:dyDescent="0.2">
      <c r="A1228" s="28" t="s">
        <v>676</v>
      </c>
      <c r="B1228" s="120" t="s">
        <v>878</v>
      </c>
      <c r="C1228" s="28" t="s">
        <v>20</v>
      </c>
      <c r="D1228" s="28" t="s">
        <v>879</v>
      </c>
      <c r="E1228" s="206" t="s">
        <v>679</v>
      </c>
      <c r="F1228" s="206"/>
      <c r="G1228" s="121" t="s">
        <v>47</v>
      </c>
      <c r="H1228" s="122">
        <v>1.1399999999999999</v>
      </c>
      <c r="I1228" s="123">
        <v>65</v>
      </c>
      <c r="J1228" s="123">
        <v>74.099999999999994</v>
      </c>
      <c r="K1228" s="95"/>
    </row>
    <row r="1229" spans="1:11" x14ac:dyDescent="0.2">
      <c r="A1229" s="28" t="s">
        <v>676</v>
      </c>
      <c r="B1229" s="120" t="s">
        <v>932</v>
      </c>
      <c r="C1229" s="28" t="s">
        <v>20</v>
      </c>
      <c r="D1229" s="28" t="s">
        <v>933</v>
      </c>
      <c r="E1229" s="206" t="s">
        <v>679</v>
      </c>
      <c r="F1229" s="206"/>
      <c r="G1229" s="121" t="s">
        <v>107</v>
      </c>
      <c r="H1229" s="122">
        <v>171.13</v>
      </c>
      <c r="I1229" s="123">
        <v>2</v>
      </c>
      <c r="J1229" s="123">
        <v>342.26</v>
      </c>
      <c r="K1229" s="95"/>
    </row>
    <row r="1230" spans="1:11" x14ac:dyDescent="0.2">
      <c r="A1230" s="28" t="s">
        <v>676</v>
      </c>
      <c r="B1230" s="120" t="s">
        <v>880</v>
      </c>
      <c r="C1230" s="28" t="s">
        <v>20</v>
      </c>
      <c r="D1230" s="28" t="s">
        <v>881</v>
      </c>
      <c r="E1230" s="206" t="s">
        <v>679</v>
      </c>
      <c r="F1230" s="206"/>
      <c r="G1230" s="121" t="s">
        <v>107</v>
      </c>
      <c r="H1230" s="122">
        <v>192.52</v>
      </c>
      <c r="I1230" s="123">
        <v>0.86</v>
      </c>
      <c r="J1230" s="123">
        <v>165.56</v>
      </c>
      <c r="K1230" s="95"/>
    </row>
    <row r="1231" spans="1:11" ht="25.5" x14ac:dyDescent="0.2">
      <c r="A1231" s="29"/>
      <c r="B1231" s="29"/>
      <c r="C1231" s="29"/>
      <c r="D1231" s="29"/>
      <c r="E1231" s="29" t="s">
        <v>686</v>
      </c>
      <c r="F1231" s="124">
        <v>63.761467889908253</v>
      </c>
      <c r="G1231" s="29" t="s">
        <v>687</v>
      </c>
      <c r="H1231" s="124">
        <v>55.78</v>
      </c>
      <c r="I1231" s="29" t="s">
        <v>688</v>
      </c>
      <c r="J1231" s="124">
        <v>119.54</v>
      </c>
      <c r="K1231" s="95"/>
    </row>
    <row r="1232" spans="1:11" ht="15" thickBot="1" x14ac:dyDescent="0.25">
      <c r="A1232" s="29"/>
      <c r="B1232" s="29"/>
      <c r="C1232" s="29"/>
      <c r="D1232" s="29"/>
      <c r="E1232" s="29" t="s">
        <v>689</v>
      </c>
      <c r="F1232" s="124">
        <v>229.78</v>
      </c>
      <c r="G1232" s="29"/>
      <c r="H1232" s="207" t="s">
        <v>690</v>
      </c>
      <c r="I1232" s="207"/>
      <c r="J1232" s="124">
        <v>1001.39</v>
      </c>
      <c r="K1232" s="95"/>
    </row>
    <row r="1233" spans="1:11" ht="15" thickTop="1" x14ac:dyDescent="0.2">
      <c r="A1233" s="125"/>
      <c r="B1233" s="125"/>
      <c r="C1233" s="125"/>
      <c r="D1233" s="125"/>
      <c r="E1233" s="125"/>
      <c r="F1233" s="125"/>
      <c r="G1233" s="125"/>
      <c r="H1233" s="125"/>
      <c r="I1233" s="125"/>
      <c r="J1233" s="125"/>
      <c r="K1233" s="95"/>
    </row>
    <row r="1234" spans="1:11" ht="15" x14ac:dyDescent="0.2">
      <c r="A1234" s="98"/>
      <c r="B1234" s="99" t="s">
        <v>7</v>
      </c>
      <c r="C1234" s="98" t="s">
        <v>8</v>
      </c>
      <c r="D1234" s="98" t="s">
        <v>9</v>
      </c>
      <c r="E1234" s="213" t="s">
        <v>663</v>
      </c>
      <c r="F1234" s="213"/>
      <c r="G1234" s="114" t="s">
        <v>10</v>
      </c>
      <c r="H1234" s="99" t="s">
        <v>11</v>
      </c>
      <c r="I1234" s="99" t="s">
        <v>12</v>
      </c>
      <c r="J1234" s="99" t="s">
        <v>14</v>
      </c>
      <c r="K1234" s="95"/>
    </row>
    <row r="1235" spans="1:11" ht="51" x14ac:dyDescent="0.2">
      <c r="A1235" s="101" t="s">
        <v>664</v>
      </c>
      <c r="B1235" s="102" t="s">
        <v>943</v>
      </c>
      <c r="C1235" s="101" t="s">
        <v>20</v>
      </c>
      <c r="D1235" s="101" t="s">
        <v>944</v>
      </c>
      <c r="E1235" s="208" t="s">
        <v>672</v>
      </c>
      <c r="F1235" s="208"/>
      <c r="G1235" s="103" t="s">
        <v>47</v>
      </c>
      <c r="H1235" s="115">
        <v>1</v>
      </c>
      <c r="I1235" s="104">
        <v>671.88</v>
      </c>
      <c r="J1235" s="104">
        <v>671.88</v>
      </c>
      <c r="K1235" s="95"/>
    </row>
    <row r="1236" spans="1:11" ht="38.25" x14ac:dyDescent="0.2">
      <c r="A1236" s="27" t="s">
        <v>666</v>
      </c>
      <c r="B1236" s="116" t="s">
        <v>872</v>
      </c>
      <c r="C1236" s="27" t="s">
        <v>20</v>
      </c>
      <c r="D1236" s="27" t="s">
        <v>873</v>
      </c>
      <c r="E1236" s="209" t="s">
        <v>744</v>
      </c>
      <c r="F1236" s="209"/>
      <c r="G1236" s="117" t="s">
        <v>745</v>
      </c>
      <c r="H1236" s="118">
        <v>1.05</v>
      </c>
      <c r="I1236" s="119">
        <v>1.96</v>
      </c>
      <c r="J1236" s="119">
        <v>2.0499999999999998</v>
      </c>
      <c r="K1236" s="95"/>
    </row>
    <row r="1237" spans="1:11" ht="38.25" x14ac:dyDescent="0.2">
      <c r="A1237" s="27" t="s">
        <v>666</v>
      </c>
      <c r="B1237" s="116" t="s">
        <v>874</v>
      </c>
      <c r="C1237" s="27" t="s">
        <v>20</v>
      </c>
      <c r="D1237" s="27" t="s">
        <v>875</v>
      </c>
      <c r="E1237" s="209" t="s">
        <v>744</v>
      </c>
      <c r="F1237" s="209"/>
      <c r="G1237" s="117" t="s">
        <v>748</v>
      </c>
      <c r="H1237" s="118">
        <v>3.45</v>
      </c>
      <c r="I1237" s="119">
        <v>0.34</v>
      </c>
      <c r="J1237" s="119">
        <v>1.17</v>
      </c>
      <c r="K1237" s="95"/>
    </row>
    <row r="1238" spans="1:11" ht="25.5" x14ac:dyDescent="0.2">
      <c r="A1238" s="27" t="s">
        <v>666</v>
      </c>
      <c r="B1238" s="116" t="s">
        <v>876</v>
      </c>
      <c r="C1238" s="27" t="s">
        <v>20</v>
      </c>
      <c r="D1238" s="27" t="s">
        <v>877</v>
      </c>
      <c r="E1238" s="209" t="s">
        <v>672</v>
      </c>
      <c r="F1238" s="209"/>
      <c r="G1238" s="117" t="s">
        <v>673</v>
      </c>
      <c r="H1238" s="118">
        <v>4.5</v>
      </c>
      <c r="I1238" s="119">
        <v>17.03</v>
      </c>
      <c r="J1238" s="119">
        <v>76.63</v>
      </c>
      <c r="K1238" s="95"/>
    </row>
    <row r="1239" spans="1:11" ht="25.5" x14ac:dyDescent="0.2">
      <c r="A1239" s="28" t="s">
        <v>676</v>
      </c>
      <c r="B1239" s="120" t="s">
        <v>878</v>
      </c>
      <c r="C1239" s="28" t="s">
        <v>20</v>
      </c>
      <c r="D1239" s="28" t="s">
        <v>879</v>
      </c>
      <c r="E1239" s="206" t="s">
        <v>679</v>
      </c>
      <c r="F1239" s="206"/>
      <c r="G1239" s="121" t="s">
        <v>47</v>
      </c>
      <c r="H1239" s="122">
        <v>1.1599999999999999</v>
      </c>
      <c r="I1239" s="123">
        <v>65</v>
      </c>
      <c r="J1239" s="123">
        <v>75.400000000000006</v>
      </c>
      <c r="K1239" s="95"/>
    </row>
    <row r="1240" spans="1:11" x14ac:dyDescent="0.2">
      <c r="A1240" s="28" t="s">
        <v>676</v>
      </c>
      <c r="B1240" s="120" t="s">
        <v>932</v>
      </c>
      <c r="C1240" s="28" t="s">
        <v>20</v>
      </c>
      <c r="D1240" s="28" t="s">
        <v>933</v>
      </c>
      <c r="E1240" s="206" t="s">
        <v>679</v>
      </c>
      <c r="F1240" s="206"/>
      <c r="G1240" s="121" t="s">
        <v>107</v>
      </c>
      <c r="H1240" s="122">
        <v>174.1</v>
      </c>
      <c r="I1240" s="123">
        <v>2</v>
      </c>
      <c r="J1240" s="123">
        <v>348.2</v>
      </c>
      <c r="K1240" s="95"/>
    </row>
    <row r="1241" spans="1:11" x14ac:dyDescent="0.2">
      <c r="A1241" s="28" t="s">
        <v>676</v>
      </c>
      <c r="B1241" s="120" t="s">
        <v>880</v>
      </c>
      <c r="C1241" s="28" t="s">
        <v>20</v>
      </c>
      <c r="D1241" s="28" t="s">
        <v>881</v>
      </c>
      <c r="E1241" s="206" t="s">
        <v>679</v>
      </c>
      <c r="F1241" s="206"/>
      <c r="G1241" s="121" t="s">
        <v>107</v>
      </c>
      <c r="H1241" s="122">
        <v>195.86</v>
      </c>
      <c r="I1241" s="123">
        <v>0.86</v>
      </c>
      <c r="J1241" s="123">
        <v>168.43</v>
      </c>
      <c r="K1241" s="95"/>
    </row>
    <row r="1242" spans="1:11" ht="25.5" x14ac:dyDescent="0.2">
      <c r="A1242" s="29"/>
      <c r="B1242" s="29"/>
      <c r="C1242" s="29"/>
      <c r="D1242" s="29"/>
      <c r="E1242" s="29" t="s">
        <v>686</v>
      </c>
      <c r="F1242" s="124">
        <v>27.96031576701515</v>
      </c>
      <c r="G1242" s="29" t="s">
        <v>687</v>
      </c>
      <c r="H1242" s="124">
        <v>24.46</v>
      </c>
      <c r="I1242" s="29" t="s">
        <v>688</v>
      </c>
      <c r="J1242" s="124">
        <v>52.42</v>
      </c>
      <c r="K1242" s="95"/>
    </row>
    <row r="1243" spans="1:11" ht="15" thickBot="1" x14ac:dyDescent="0.25">
      <c r="A1243" s="29"/>
      <c r="B1243" s="29"/>
      <c r="C1243" s="29"/>
      <c r="D1243" s="29"/>
      <c r="E1243" s="29" t="s">
        <v>689</v>
      </c>
      <c r="F1243" s="124">
        <v>200.08</v>
      </c>
      <c r="G1243" s="29"/>
      <c r="H1243" s="207" t="s">
        <v>690</v>
      </c>
      <c r="I1243" s="207"/>
      <c r="J1243" s="124">
        <v>871.96</v>
      </c>
      <c r="K1243" s="95"/>
    </row>
    <row r="1244" spans="1:11" ht="15" thickTop="1" x14ac:dyDescent="0.2">
      <c r="A1244" s="125"/>
      <c r="B1244" s="125"/>
      <c r="C1244" s="125"/>
      <c r="D1244" s="125"/>
      <c r="E1244" s="125"/>
      <c r="F1244" s="125"/>
      <c r="G1244" s="125"/>
      <c r="H1244" s="125"/>
      <c r="I1244" s="125"/>
      <c r="J1244" s="125"/>
      <c r="K1244" s="95"/>
    </row>
    <row r="1245" spans="1:11" ht="15" x14ac:dyDescent="0.2">
      <c r="A1245" s="98"/>
      <c r="B1245" s="99" t="s">
        <v>7</v>
      </c>
      <c r="C1245" s="98" t="s">
        <v>8</v>
      </c>
      <c r="D1245" s="98" t="s">
        <v>9</v>
      </c>
      <c r="E1245" s="213" t="s">
        <v>663</v>
      </c>
      <c r="F1245" s="213"/>
      <c r="G1245" s="114" t="s">
        <v>10</v>
      </c>
      <c r="H1245" s="99" t="s">
        <v>11</v>
      </c>
      <c r="I1245" s="99" t="s">
        <v>12</v>
      </c>
      <c r="J1245" s="99" t="s">
        <v>14</v>
      </c>
      <c r="K1245" s="95"/>
    </row>
    <row r="1246" spans="1:11" ht="38.25" x14ac:dyDescent="0.2">
      <c r="A1246" s="101" t="s">
        <v>664</v>
      </c>
      <c r="B1246" s="102" t="s">
        <v>1377</v>
      </c>
      <c r="C1246" s="101" t="s">
        <v>20</v>
      </c>
      <c r="D1246" s="101" t="s">
        <v>1378</v>
      </c>
      <c r="E1246" s="208" t="s">
        <v>672</v>
      </c>
      <c r="F1246" s="208"/>
      <c r="G1246" s="103" t="s">
        <v>47</v>
      </c>
      <c r="H1246" s="115">
        <v>1</v>
      </c>
      <c r="I1246" s="104">
        <v>500.43</v>
      </c>
      <c r="J1246" s="104">
        <v>500.43</v>
      </c>
      <c r="K1246" s="95"/>
    </row>
    <row r="1247" spans="1:11" ht="38.25" x14ac:dyDescent="0.2">
      <c r="A1247" s="27" t="s">
        <v>666</v>
      </c>
      <c r="B1247" s="116" t="s">
        <v>872</v>
      </c>
      <c r="C1247" s="27" t="s">
        <v>20</v>
      </c>
      <c r="D1247" s="27" t="s">
        <v>873</v>
      </c>
      <c r="E1247" s="209" t="s">
        <v>744</v>
      </c>
      <c r="F1247" s="209"/>
      <c r="G1247" s="117" t="s">
        <v>745</v>
      </c>
      <c r="H1247" s="118">
        <v>1.01</v>
      </c>
      <c r="I1247" s="119">
        <v>1.96</v>
      </c>
      <c r="J1247" s="119">
        <v>1.97</v>
      </c>
      <c r="K1247" s="95"/>
    </row>
    <row r="1248" spans="1:11" ht="38.25" x14ac:dyDescent="0.2">
      <c r="A1248" s="27" t="s">
        <v>666</v>
      </c>
      <c r="B1248" s="116" t="s">
        <v>874</v>
      </c>
      <c r="C1248" s="27" t="s">
        <v>20</v>
      </c>
      <c r="D1248" s="27" t="s">
        <v>875</v>
      </c>
      <c r="E1248" s="209" t="s">
        <v>744</v>
      </c>
      <c r="F1248" s="209"/>
      <c r="G1248" s="117" t="s">
        <v>748</v>
      </c>
      <c r="H1248" s="118">
        <v>3.31</v>
      </c>
      <c r="I1248" s="119">
        <v>0.34</v>
      </c>
      <c r="J1248" s="119">
        <v>1.1200000000000001</v>
      </c>
      <c r="K1248" s="95"/>
    </row>
    <row r="1249" spans="1:11" ht="25.5" x14ac:dyDescent="0.2">
      <c r="A1249" s="27" t="s">
        <v>666</v>
      </c>
      <c r="B1249" s="116" t="s">
        <v>876</v>
      </c>
      <c r="C1249" s="27" t="s">
        <v>20</v>
      </c>
      <c r="D1249" s="27" t="s">
        <v>877</v>
      </c>
      <c r="E1249" s="209" t="s">
        <v>672</v>
      </c>
      <c r="F1249" s="209"/>
      <c r="G1249" s="117" t="s">
        <v>673</v>
      </c>
      <c r="H1249" s="118">
        <v>4.32</v>
      </c>
      <c r="I1249" s="119">
        <v>17.03</v>
      </c>
      <c r="J1249" s="119">
        <v>73.56</v>
      </c>
      <c r="K1249" s="95"/>
    </row>
    <row r="1250" spans="1:11" ht="25.5" x14ac:dyDescent="0.2">
      <c r="A1250" s="28" t="s">
        <v>676</v>
      </c>
      <c r="B1250" s="120" t="s">
        <v>1073</v>
      </c>
      <c r="C1250" s="28" t="s">
        <v>20</v>
      </c>
      <c r="D1250" s="28" t="s">
        <v>1074</v>
      </c>
      <c r="E1250" s="206" t="s">
        <v>679</v>
      </c>
      <c r="F1250" s="206"/>
      <c r="G1250" s="121" t="s">
        <v>47</v>
      </c>
      <c r="H1250" s="122">
        <v>0.95</v>
      </c>
      <c r="I1250" s="123">
        <v>60</v>
      </c>
      <c r="J1250" s="123">
        <v>57</v>
      </c>
      <c r="K1250" s="95"/>
    </row>
    <row r="1251" spans="1:11" x14ac:dyDescent="0.2">
      <c r="A1251" s="28" t="s">
        <v>676</v>
      </c>
      <c r="B1251" s="120" t="s">
        <v>880</v>
      </c>
      <c r="C1251" s="28" t="s">
        <v>20</v>
      </c>
      <c r="D1251" s="28" t="s">
        <v>881</v>
      </c>
      <c r="E1251" s="206" t="s">
        <v>679</v>
      </c>
      <c r="F1251" s="206"/>
      <c r="G1251" s="121" t="s">
        <v>107</v>
      </c>
      <c r="H1251" s="122">
        <v>426.49</v>
      </c>
      <c r="I1251" s="123">
        <v>0.86</v>
      </c>
      <c r="J1251" s="123">
        <v>366.78</v>
      </c>
      <c r="K1251" s="95"/>
    </row>
    <row r="1252" spans="1:11" ht="25.5" x14ac:dyDescent="0.2">
      <c r="A1252" s="29"/>
      <c r="B1252" s="29"/>
      <c r="C1252" s="29"/>
      <c r="D1252" s="29"/>
      <c r="E1252" s="29" t="s">
        <v>686</v>
      </c>
      <c r="F1252" s="124">
        <v>26.840196287604012</v>
      </c>
      <c r="G1252" s="29" t="s">
        <v>687</v>
      </c>
      <c r="H1252" s="124">
        <v>23.48</v>
      </c>
      <c r="I1252" s="29" t="s">
        <v>688</v>
      </c>
      <c r="J1252" s="124">
        <v>50.32</v>
      </c>
      <c r="K1252" s="95"/>
    </row>
    <row r="1253" spans="1:11" ht="15" thickBot="1" x14ac:dyDescent="0.25">
      <c r="A1253" s="29"/>
      <c r="B1253" s="29"/>
      <c r="C1253" s="29"/>
      <c r="D1253" s="29"/>
      <c r="E1253" s="29" t="s">
        <v>689</v>
      </c>
      <c r="F1253" s="124">
        <v>149.02000000000001</v>
      </c>
      <c r="G1253" s="29"/>
      <c r="H1253" s="207" t="s">
        <v>690</v>
      </c>
      <c r="I1253" s="207"/>
      <c r="J1253" s="124">
        <v>649.45000000000005</v>
      </c>
      <c r="K1253" s="95"/>
    </row>
    <row r="1254" spans="1:11" ht="15" thickTop="1" x14ac:dyDescent="0.2">
      <c r="A1254" s="125"/>
      <c r="B1254" s="125"/>
      <c r="C1254" s="125"/>
      <c r="D1254" s="125"/>
      <c r="E1254" s="125"/>
      <c r="F1254" s="125"/>
      <c r="G1254" s="125"/>
      <c r="H1254" s="125"/>
      <c r="I1254" s="125"/>
      <c r="J1254" s="125"/>
      <c r="K1254" s="95"/>
    </row>
    <row r="1255" spans="1:11" ht="15" x14ac:dyDescent="0.2">
      <c r="A1255" s="98"/>
      <c r="B1255" s="99" t="s">
        <v>7</v>
      </c>
      <c r="C1255" s="98" t="s">
        <v>8</v>
      </c>
      <c r="D1255" s="98" t="s">
        <v>9</v>
      </c>
      <c r="E1255" s="213" t="s">
        <v>663</v>
      </c>
      <c r="F1255" s="213"/>
      <c r="G1255" s="114" t="s">
        <v>10</v>
      </c>
      <c r="H1255" s="99" t="s">
        <v>11</v>
      </c>
      <c r="I1255" s="99" t="s">
        <v>12</v>
      </c>
      <c r="J1255" s="99" t="s">
        <v>14</v>
      </c>
      <c r="K1255" s="95"/>
    </row>
    <row r="1256" spans="1:11" ht="25.5" x14ac:dyDescent="0.2">
      <c r="A1256" s="101" t="s">
        <v>664</v>
      </c>
      <c r="B1256" s="102" t="s">
        <v>955</v>
      </c>
      <c r="C1256" s="101" t="s">
        <v>20</v>
      </c>
      <c r="D1256" s="101" t="s">
        <v>956</v>
      </c>
      <c r="E1256" s="208" t="s">
        <v>672</v>
      </c>
      <c r="F1256" s="208"/>
      <c r="G1256" s="103" t="s">
        <v>47</v>
      </c>
      <c r="H1256" s="115">
        <v>1</v>
      </c>
      <c r="I1256" s="104">
        <v>631.35</v>
      </c>
      <c r="J1256" s="104">
        <v>631.35</v>
      </c>
      <c r="K1256" s="95"/>
    </row>
    <row r="1257" spans="1:11" ht="25.5" x14ac:dyDescent="0.2">
      <c r="A1257" s="27" t="s">
        <v>666</v>
      </c>
      <c r="B1257" s="116" t="s">
        <v>674</v>
      </c>
      <c r="C1257" s="27" t="s">
        <v>20</v>
      </c>
      <c r="D1257" s="27" t="s">
        <v>675</v>
      </c>
      <c r="E1257" s="209" t="s">
        <v>672</v>
      </c>
      <c r="F1257" s="209"/>
      <c r="G1257" s="117" t="s">
        <v>673</v>
      </c>
      <c r="H1257" s="118">
        <v>8.57</v>
      </c>
      <c r="I1257" s="119">
        <v>17.09</v>
      </c>
      <c r="J1257" s="119">
        <v>146.46</v>
      </c>
      <c r="K1257" s="95"/>
    </row>
    <row r="1258" spans="1:11" ht="25.5" x14ac:dyDescent="0.2">
      <c r="A1258" s="28" t="s">
        <v>676</v>
      </c>
      <c r="B1258" s="120" t="s">
        <v>878</v>
      </c>
      <c r="C1258" s="28" t="s">
        <v>20</v>
      </c>
      <c r="D1258" s="28" t="s">
        <v>879</v>
      </c>
      <c r="E1258" s="206" t="s">
        <v>679</v>
      </c>
      <c r="F1258" s="206"/>
      <c r="G1258" s="121" t="s">
        <v>47</v>
      </c>
      <c r="H1258" s="122">
        <v>1.07</v>
      </c>
      <c r="I1258" s="123">
        <v>65</v>
      </c>
      <c r="J1258" s="123">
        <v>69.55</v>
      </c>
      <c r="K1258" s="95"/>
    </row>
    <row r="1259" spans="1:11" x14ac:dyDescent="0.2">
      <c r="A1259" s="28" t="s">
        <v>676</v>
      </c>
      <c r="B1259" s="120" t="s">
        <v>880</v>
      </c>
      <c r="C1259" s="28" t="s">
        <v>20</v>
      </c>
      <c r="D1259" s="28" t="s">
        <v>881</v>
      </c>
      <c r="E1259" s="206" t="s">
        <v>679</v>
      </c>
      <c r="F1259" s="206"/>
      <c r="G1259" s="121" t="s">
        <v>107</v>
      </c>
      <c r="H1259" s="122">
        <v>482.96</v>
      </c>
      <c r="I1259" s="123">
        <v>0.86</v>
      </c>
      <c r="J1259" s="123">
        <v>415.34</v>
      </c>
      <c r="K1259" s="95"/>
    </row>
    <row r="1260" spans="1:11" ht="25.5" x14ac:dyDescent="0.2">
      <c r="A1260" s="29"/>
      <c r="B1260" s="29"/>
      <c r="C1260" s="29"/>
      <c r="D1260" s="29"/>
      <c r="E1260" s="29" t="s">
        <v>686</v>
      </c>
      <c r="F1260" s="124">
        <v>49.226584168978029</v>
      </c>
      <c r="G1260" s="29" t="s">
        <v>687</v>
      </c>
      <c r="H1260" s="124">
        <v>43.06</v>
      </c>
      <c r="I1260" s="29" t="s">
        <v>688</v>
      </c>
      <c r="J1260" s="124">
        <v>92.29</v>
      </c>
      <c r="K1260" s="95"/>
    </row>
    <row r="1261" spans="1:11" ht="15" thickBot="1" x14ac:dyDescent="0.25">
      <c r="A1261" s="29"/>
      <c r="B1261" s="29"/>
      <c r="C1261" s="29"/>
      <c r="D1261" s="29"/>
      <c r="E1261" s="29" t="s">
        <v>689</v>
      </c>
      <c r="F1261" s="124">
        <v>188.01</v>
      </c>
      <c r="G1261" s="29"/>
      <c r="H1261" s="207" t="s">
        <v>690</v>
      </c>
      <c r="I1261" s="207"/>
      <c r="J1261" s="124">
        <v>819.36</v>
      </c>
      <c r="K1261" s="95"/>
    </row>
    <row r="1262" spans="1:11" ht="15" thickTop="1" x14ac:dyDescent="0.2">
      <c r="A1262" s="125"/>
      <c r="B1262" s="125"/>
      <c r="C1262" s="125"/>
      <c r="D1262" s="125"/>
      <c r="E1262" s="125"/>
      <c r="F1262" s="125"/>
      <c r="G1262" s="125"/>
      <c r="H1262" s="125"/>
      <c r="I1262" s="125"/>
      <c r="J1262" s="125"/>
      <c r="K1262" s="95"/>
    </row>
    <row r="1263" spans="1:11" ht="15" x14ac:dyDescent="0.2">
      <c r="A1263" s="98"/>
      <c r="B1263" s="99" t="s">
        <v>7</v>
      </c>
      <c r="C1263" s="98" t="s">
        <v>8</v>
      </c>
      <c r="D1263" s="98" t="s">
        <v>9</v>
      </c>
      <c r="E1263" s="213" t="s">
        <v>663</v>
      </c>
      <c r="F1263" s="213"/>
      <c r="G1263" s="114" t="s">
        <v>10</v>
      </c>
      <c r="H1263" s="99" t="s">
        <v>11</v>
      </c>
      <c r="I1263" s="99" t="s">
        <v>12</v>
      </c>
      <c r="J1263" s="99" t="s">
        <v>14</v>
      </c>
      <c r="K1263" s="95"/>
    </row>
    <row r="1264" spans="1:11" ht="38.25" x14ac:dyDescent="0.2">
      <c r="A1264" s="101" t="s">
        <v>664</v>
      </c>
      <c r="B1264" s="102" t="s">
        <v>1496</v>
      </c>
      <c r="C1264" s="101" t="s">
        <v>20</v>
      </c>
      <c r="D1264" s="101" t="s">
        <v>1497</v>
      </c>
      <c r="E1264" s="208" t="s">
        <v>672</v>
      </c>
      <c r="F1264" s="208"/>
      <c r="G1264" s="103" t="s">
        <v>47</v>
      </c>
      <c r="H1264" s="115">
        <v>1</v>
      </c>
      <c r="I1264" s="104">
        <v>569.92999999999995</v>
      </c>
      <c r="J1264" s="104">
        <v>569.92999999999995</v>
      </c>
      <c r="K1264" s="95"/>
    </row>
    <row r="1265" spans="1:11" ht="38.25" x14ac:dyDescent="0.2">
      <c r="A1265" s="27" t="s">
        <v>666</v>
      </c>
      <c r="B1265" s="116" t="s">
        <v>872</v>
      </c>
      <c r="C1265" s="27" t="s">
        <v>20</v>
      </c>
      <c r="D1265" s="27" t="s">
        <v>873</v>
      </c>
      <c r="E1265" s="209" t="s">
        <v>744</v>
      </c>
      <c r="F1265" s="209"/>
      <c r="G1265" s="117" t="s">
        <v>745</v>
      </c>
      <c r="H1265" s="118">
        <v>1.1299999999999999</v>
      </c>
      <c r="I1265" s="119">
        <v>1.96</v>
      </c>
      <c r="J1265" s="119">
        <v>2.21</v>
      </c>
      <c r="K1265" s="95"/>
    </row>
    <row r="1266" spans="1:11" ht="38.25" x14ac:dyDescent="0.2">
      <c r="A1266" s="27" t="s">
        <v>666</v>
      </c>
      <c r="B1266" s="116" t="s">
        <v>874</v>
      </c>
      <c r="C1266" s="27" t="s">
        <v>20</v>
      </c>
      <c r="D1266" s="27" t="s">
        <v>875</v>
      </c>
      <c r="E1266" s="209" t="s">
        <v>744</v>
      </c>
      <c r="F1266" s="209"/>
      <c r="G1266" s="117" t="s">
        <v>748</v>
      </c>
      <c r="H1266" s="118">
        <v>3.72</v>
      </c>
      <c r="I1266" s="119">
        <v>0.34</v>
      </c>
      <c r="J1266" s="119">
        <v>1.26</v>
      </c>
      <c r="K1266" s="95"/>
    </row>
    <row r="1267" spans="1:11" ht="25.5" x14ac:dyDescent="0.2">
      <c r="A1267" s="27" t="s">
        <v>666</v>
      </c>
      <c r="B1267" s="116" t="s">
        <v>876</v>
      </c>
      <c r="C1267" s="27" t="s">
        <v>20</v>
      </c>
      <c r="D1267" s="27" t="s">
        <v>877</v>
      </c>
      <c r="E1267" s="209" t="s">
        <v>672</v>
      </c>
      <c r="F1267" s="209"/>
      <c r="G1267" s="117" t="s">
        <v>673</v>
      </c>
      <c r="H1267" s="118">
        <v>4.8499999999999996</v>
      </c>
      <c r="I1267" s="119">
        <v>17.03</v>
      </c>
      <c r="J1267" s="119">
        <v>82.59</v>
      </c>
      <c r="K1267" s="95"/>
    </row>
    <row r="1268" spans="1:11" ht="25.5" x14ac:dyDescent="0.2">
      <c r="A1268" s="28" t="s">
        <v>676</v>
      </c>
      <c r="B1268" s="120" t="s">
        <v>878</v>
      </c>
      <c r="C1268" s="28" t="s">
        <v>20</v>
      </c>
      <c r="D1268" s="28" t="s">
        <v>879</v>
      </c>
      <c r="E1268" s="206" t="s">
        <v>679</v>
      </c>
      <c r="F1268" s="206"/>
      <c r="G1268" s="121" t="s">
        <v>47</v>
      </c>
      <c r="H1268" s="122">
        <v>1.36</v>
      </c>
      <c r="I1268" s="123">
        <v>65</v>
      </c>
      <c r="J1268" s="123">
        <v>88.4</v>
      </c>
      <c r="K1268" s="95"/>
    </row>
    <row r="1269" spans="1:11" x14ac:dyDescent="0.2">
      <c r="A1269" s="28" t="s">
        <v>676</v>
      </c>
      <c r="B1269" s="120" t="s">
        <v>880</v>
      </c>
      <c r="C1269" s="28" t="s">
        <v>20</v>
      </c>
      <c r="D1269" s="28" t="s">
        <v>881</v>
      </c>
      <c r="E1269" s="206" t="s">
        <v>679</v>
      </c>
      <c r="F1269" s="206"/>
      <c r="G1269" s="121" t="s">
        <v>107</v>
      </c>
      <c r="H1269" s="122">
        <v>459.85</v>
      </c>
      <c r="I1269" s="123">
        <v>0.86</v>
      </c>
      <c r="J1269" s="123">
        <v>395.47</v>
      </c>
      <c r="K1269" s="95"/>
    </row>
    <row r="1270" spans="1:11" ht="25.5" x14ac:dyDescent="0.2">
      <c r="A1270" s="29"/>
      <c r="B1270" s="29"/>
      <c r="C1270" s="29"/>
      <c r="D1270" s="29"/>
      <c r="E1270" s="29" t="s">
        <v>686</v>
      </c>
      <c r="F1270" s="124">
        <v>30.136547898442501</v>
      </c>
      <c r="G1270" s="29" t="s">
        <v>687</v>
      </c>
      <c r="H1270" s="124">
        <v>26.36</v>
      </c>
      <c r="I1270" s="29" t="s">
        <v>688</v>
      </c>
      <c r="J1270" s="124">
        <v>56.5</v>
      </c>
      <c r="K1270" s="95"/>
    </row>
    <row r="1271" spans="1:11" ht="15" thickBot="1" x14ac:dyDescent="0.25">
      <c r="A1271" s="29"/>
      <c r="B1271" s="29"/>
      <c r="C1271" s="29"/>
      <c r="D1271" s="29"/>
      <c r="E1271" s="29" t="s">
        <v>689</v>
      </c>
      <c r="F1271" s="124">
        <v>169.72</v>
      </c>
      <c r="G1271" s="29"/>
      <c r="H1271" s="207" t="s">
        <v>690</v>
      </c>
      <c r="I1271" s="207"/>
      <c r="J1271" s="124">
        <v>739.65</v>
      </c>
      <c r="K1271" s="95"/>
    </row>
    <row r="1272" spans="1:11" ht="15" thickTop="1" x14ac:dyDescent="0.2">
      <c r="A1272" s="125"/>
      <c r="B1272" s="125"/>
      <c r="C1272" s="125"/>
      <c r="D1272" s="125"/>
      <c r="E1272" s="125"/>
      <c r="F1272" s="125"/>
      <c r="G1272" s="125"/>
      <c r="H1272" s="125"/>
      <c r="I1272" s="125"/>
      <c r="J1272" s="125"/>
      <c r="K1272" s="95"/>
    </row>
    <row r="1273" spans="1:11" ht="15" x14ac:dyDescent="0.2">
      <c r="A1273" s="98"/>
      <c r="B1273" s="99" t="s">
        <v>7</v>
      </c>
      <c r="C1273" s="98" t="s">
        <v>8</v>
      </c>
      <c r="D1273" s="98" t="s">
        <v>9</v>
      </c>
      <c r="E1273" s="213" t="s">
        <v>663</v>
      </c>
      <c r="F1273" s="213"/>
      <c r="G1273" s="114" t="s">
        <v>10</v>
      </c>
      <c r="H1273" s="99" t="s">
        <v>11</v>
      </c>
      <c r="I1273" s="99" t="s">
        <v>12</v>
      </c>
      <c r="J1273" s="99" t="s">
        <v>14</v>
      </c>
      <c r="K1273" s="95"/>
    </row>
    <row r="1274" spans="1:11" ht="25.5" x14ac:dyDescent="0.2">
      <c r="A1274" s="101" t="s">
        <v>664</v>
      </c>
      <c r="B1274" s="102" t="s">
        <v>2228</v>
      </c>
      <c r="C1274" s="101" t="s">
        <v>20</v>
      </c>
      <c r="D1274" s="101" t="s">
        <v>2229</v>
      </c>
      <c r="E1274" s="208" t="s">
        <v>672</v>
      </c>
      <c r="F1274" s="208"/>
      <c r="G1274" s="103" t="s">
        <v>47</v>
      </c>
      <c r="H1274" s="115">
        <v>1</v>
      </c>
      <c r="I1274" s="104">
        <v>551.41999999999996</v>
      </c>
      <c r="J1274" s="104">
        <v>551.41999999999996</v>
      </c>
      <c r="K1274" s="95"/>
    </row>
    <row r="1275" spans="1:11" ht="25.5" x14ac:dyDescent="0.2">
      <c r="A1275" s="27" t="s">
        <v>666</v>
      </c>
      <c r="B1275" s="116" t="s">
        <v>674</v>
      </c>
      <c r="C1275" s="27" t="s">
        <v>20</v>
      </c>
      <c r="D1275" s="27" t="s">
        <v>675</v>
      </c>
      <c r="E1275" s="209" t="s">
        <v>672</v>
      </c>
      <c r="F1275" s="209"/>
      <c r="G1275" s="117" t="s">
        <v>673</v>
      </c>
      <c r="H1275" s="118">
        <v>8.2899999999999991</v>
      </c>
      <c r="I1275" s="119">
        <v>17.09</v>
      </c>
      <c r="J1275" s="119">
        <v>141.66999999999999</v>
      </c>
      <c r="K1275" s="95"/>
    </row>
    <row r="1276" spans="1:11" ht="25.5" x14ac:dyDescent="0.2">
      <c r="A1276" s="28" t="s">
        <v>676</v>
      </c>
      <c r="B1276" s="120" t="s">
        <v>878</v>
      </c>
      <c r="C1276" s="28" t="s">
        <v>20</v>
      </c>
      <c r="D1276" s="28" t="s">
        <v>879</v>
      </c>
      <c r="E1276" s="206" t="s">
        <v>679</v>
      </c>
      <c r="F1276" s="206"/>
      <c r="G1276" s="121" t="s">
        <v>47</v>
      </c>
      <c r="H1276" s="122">
        <v>1.1499999999999999</v>
      </c>
      <c r="I1276" s="123">
        <v>65</v>
      </c>
      <c r="J1276" s="123">
        <v>74.75</v>
      </c>
      <c r="K1276" s="95"/>
    </row>
    <row r="1277" spans="1:11" x14ac:dyDescent="0.2">
      <c r="A1277" s="28" t="s">
        <v>676</v>
      </c>
      <c r="B1277" s="120" t="s">
        <v>880</v>
      </c>
      <c r="C1277" s="28" t="s">
        <v>20</v>
      </c>
      <c r="D1277" s="28" t="s">
        <v>881</v>
      </c>
      <c r="E1277" s="206" t="s">
        <v>679</v>
      </c>
      <c r="F1277" s="206"/>
      <c r="G1277" s="121" t="s">
        <v>107</v>
      </c>
      <c r="H1277" s="122">
        <v>389.54</v>
      </c>
      <c r="I1277" s="123">
        <v>0.86</v>
      </c>
      <c r="J1277" s="123">
        <v>335</v>
      </c>
      <c r="K1277" s="95"/>
    </row>
    <row r="1278" spans="1:11" ht="25.5" x14ac:dyDescent="0.2">
      <c r="A1278" s="29"/>
      <c r="B1278" s="29"/>
      <c r="C1278" s="29"/>
      <c r="D1278" s="29"/>
      <c r="E1278" s="29" t="s">
        <v>686</v>
      </c>
      <c r="F1278" s="124">
        <v>47.621079581822059</v>
      </c>
      <c r="G1278" s="29" t="s">
        <v>687</v>
      </c>
      <c r="H1278" s="124">
        <v>41.66</v>
      </c>
      <c r="I1278" s="29" t="s">
        <v>688</v>
      </c>
      <c r="J1278" s="124">
        <v>89.28</v>
      </c>
      <c r="K1278" s="95"/>
    </row>
    <row r="1279" spans="1:11" ht="15" thickBot="1" x14ac:dyDescent="0.25">
      <c r="A1279" s="29"/>
      <c r="B1279" s="29"/>
      <c r="C1279" s="29"/>
      <c r="D1279" s="29"/>
      <c r="E1279" s="29" t="s">
        <v>689</v>
      </c>
      <c r="F1279" s="124">
        <v>164.21</v>
      </c>
      <c r="G1279" s="29"/>
      <c r="H1279" s="207" t="s">
        <v>690</v>
      </c>
      <c r="I1279" s="207"/>
      <c r="J1279" s="124">
        <v>715.63</v>
      </c>
      <c r="K1279" s="95"/>
    </row>
    <row r="1280" spans="1:11" ht="15" thickTop="1" x14ac:dyDescent="0.2">
      <c r="A1280" s="125"/>
      <c r="B1280" s="125"/>
      <c r="C1280" s="125"/>
      <c r="D1280" s="125"/>
      <c r="E1280" s="125"/>
      <c r="F1280" s="125"/>
      <c r="G1280" s="125"/>
      <c r="H1280" s="125"/>
      <c r="I1280" s="125"/>
      <c r="J1280" s="125"/>
      <c r="K1280" s="95"/>
    </row>
    <row r="1281" spans="1:11" ht="15" x14ac:dyDescent="0.2">
      <c r="A1281" s="98"/>
      <c r="B1281" s="99" t="s">
        <v>7</v>
      </c>
      <c r="C1281" s="98" t="s">
        <v>8</v>
      </c>
      <c r="D1281" s="98" t="s">
        <v>9</v>
      </c>
      <c r="E1281" s="213" t="s">
        <v>663</v>
      </c>
      <c r="F1281" s="213"/>
      <c r="G1281" s="114" t="s">
        <v>10</v>
      </c>
      <c r="H1281" s="99" t="s">
        <v>11</v>
      </c>
      <c r="I1281" s="99" t="s">
        <v>12</v>
      </c>
      <c r="J1281" s="99" t="s">
        <v>14</v>
      </c>
      <c r="K1281" s="95"/>
    </row>
    <row r="1282" spans="1:11" x14ac:dyDescent="0.2">
      <c r="A1282" s="101" t="s">
        <v>664</v>
      </c>
      <c r="B1282" s="102" t="s">
        <v>2366</v>
      </c>
      <c r="C1282" s="101" t="s">
        <v>25</v>
      </c>
      <c r="D1282" s="101" t="s">
        <v>843</v>
      </c>
      <c r="E1282" s="208" t="s">
        <v>693</v>
      </c>
      <c r="F1282" s="208"/>
      <c r="G1282" s="103" t="s">
        <v>673</v>
      </c>
      <c r="H1282" s="115">
        <v>1</v>
      </c>
      <c r="I1282" s="104">
        <v>20.09</v>
      </c>
      <c r="J1282" s="104">
        <v>20.09</v>
      </c>
      <c r="K1282" s="95"/>
    </row>
    <row r="1283" spans="1:11" ht="25.5" x14ac:dyDescent="0.2">
      <c r="A1283" s="27" t="s">
        <v>666</v>
      </c>
      <c r="B1283" s="116" t="s">
        <v>2339</v>
      </c>
      <c r="C1283" s="27" t="s">
        <v>25</v>
      </c>
      <c r="D1283" s="27" t="s">
        <v>2340</v>
      </c>
      <c r="E1283" s="209" t="s">
        <v>693</v>
      </c>
      <c r="F1283" s="209"/>
      <c r="G1283" s="117" t="s">
        <v>2338</v>
      </c>
      <c r="H1283" s="118">
        <v>1</v>
      </c>
      <c r="I1283" s="119">
        <v>0.11</v>
      </c>
      <c r="J1283" s="119">
        <v>0.11</v>
      </c>
      <c r="K1283" s="95"/>
    </row>
    <row r="1284" spans="1:11" x14ac:dyDescent="0.2">
      <c r="A1284" s="28" t="s">
        <v>676</v>
      </c>
      <c r="B1284" s="120" t="s">
        <v>2341</v>
      </c>
      <c r="C1284" s="28" t="s">
        <v>25</v>
      </c>
      <c r="D1284" s="28" t="s">
        <v>919</v>
      </c>
      <c r="E1284" s="206" t="s">
        <v>735</v>
      </c>
      <c r="F1284" s="206"/>
      <c r="G1284" s="121" t="s">
        <v>673</v>
      </c>
      <c r="H1284" s="122">
        <v>1</v>
      </c>
      <c r="I1284" s="123">
        <v>14.55</v>
      </c>
      <c r="J1284" s="123">
        <v>14.55</v>
      </c>
      <c r="K1284" s="95"/>
    </row>
    <row r="1285" spans="1:11" x14ac:dyDescent="0.2">
      <c r="A1285" s="28" t="s">
        <v>676</v>
      </c>
      <c r="B1285" s="120" t="s">
        <v>1476</v>
      </c>
      <c r="C1285" s="28" t="s">
        <v>25</v>
      </c>
      <c r="D1285" s="28" t="s">
        <v>1477</v>
      </c>
      <c r="E1285" s="206" t="s">
        <v>1464</v>
      </c>
      <c r="F1285" s="206"/>
      <c r="G1285" s="121" t="s">
        <v>673</v>
      </c>
      <c r="H1285" s="122">
        <v>1</v>
      </c>
      <c r="I1285" s="123">
        <v>0.06</v>
      </c>
      <c r="J1285" s="123">
        <v>0.06</v>
      </c>
      <c r="K1285" s="95"/>
    </row>
    <row r="1286" spans="1:11" ht="25.5" x14ac:dyDescent="0.2">
      <c r="A1286" s="28" t="s">
        <v>676</v>
      </c>
      <c r="B1286" s="120" t="s">
        <v>1490</v>
      </c>
      <c r="C1286" s="28" t="s">
        <v>25</v>
      </c>
      <c r="D1286" s="28" t="s">
        <v>1461</v>
      </c>
      <c r="E1286" s="206" t="s">
        <v>1457</v>
      </c>
      <c r="F1286" s="206"/>
      <c r="G1286" s="121" t="s">
        <v>673</v>
      </c>
      <c r="H1286" s="122">
        <v>1</v>
      </c>
      <c r="I1286" s="123">
        <v>0.57999999999999996</v>
      </c>
      <c r="J1286" s="123">
        <v>0.57999999999999996</v>
      </c>
      <c r="K1286" s="95"/>
    </row>
    <row r="1287" spans="1:11" ht="25.5" x14ac:dyDescent="0.2">
      <c r="A1287" s="28" t="s">
        <v>676</v>
      </c>
      <c r="B1287" s="120" t="s">
        <v>1489</v>
      </c>
      <c r="C1287" s="28" t="s">
        <v>25</v>
      </c>
      <c r="D1287" s="28" t="s">
        <v>1456</v>
      </c>
      <c r="E1287" s="206" t="s">
        <v>1457</v>
      </c>
      <c r="F1287" s="206"/>
      <c r="G1287" s="121" t="s">
        <v>673</v>
      </c>
      <c r="H1287" s="122">
        <v>1</v>
      </c>
      <c r="I1287" s="123">
        <v>0.95</v>
      </c>
      <c r="J1287" s="123">
        <v>0.95</v>
      </c>
      <c r="K1287" s="95"/>
    </row>
    <row r="1288" spans="1:11" x14ac:dyDescent="0.2">
      <c r="A1288" s="28" t="s">
        <v>676</v>
      </c>
      <c r="B1288" s="120" t="s">
        <v>1482</v>
      </c>
      <c r="C1288" s="28" t="s">
        <v>25</v>
      </c>
      <c r="D1288" s="28" t="s">
        <v>1483</v>
      </c>
      <c r="E1288" s="206" t="s">
        <v>1454</v>
      </c>
      <c r="F1288" s="206"/>
      <c r="G1288" s="121" t="s">
        <v>673</v>
      </c>
      <c r="H1288" s="122">
        <v>1</v>
      </c>
      <c r="I1288" s="123">
        <v>0.55000000000000004</v>
      </c>
      <c r="J1288" s="123">
        <v>0.55000000000000004</v>
      </c>
      <c r="K1288" s="95"/>
    </row>
    <row r="1289" spans="1:11" ht="25.5" x14ac:dyDescent="0.2">
      <c r="A1289" s="28" t="s">
        <v>676</v>
      </c>
      <c r="B1289" s="120" t="s">
        <v>1478</v>
      </c>
      <c r="C1289" s="28" t="s">
        <v>25</v>
      </c>
      <c r="D1289" s="28" t="s">
        <v>1479</v>
      </c>
      <c r="E1289" s="206" t="s">
        <v>1454</v>
      </c>
      <c r="F1289" s="206"/>
      <c r="G1289" s="121" t="s">
        <v>673</v>
      </c>
      <c r="H1289" s="122">
        <v>1</v>
      </c>
      <c r="I1289" s="123">
        <v>2.37</v>
      </c>
      <c r="J1289" s="123">
        <v>2.37</v>
      </c>
      <c r="K1289" s="95"/>
    </row>
    <row r="1290" spans="1:11" ht="25.5" x14ac:dyDescent="0.2">
      <c r="A1290" s="28" t="s">
        <v>676</v>
      </c>
      <c r="B1290" s="120" t="s">
        <v>1480</v>
      </c>
      <c r="C1290" s="28" t="s">
        <v>25</v>
      </c>
      <c r="D1290" s="28" t="s">
        <v>1481</v>
      </c>
      <c r="E1290" s="206" t="s">
        <v>1467</v>
      </c>
      <c r="F1290" s="206"/>
      <c r="G1290" s="121" t="s">
        <v>673</v>
      </c>
      <c r="H1290" s="122">
        <v>1</v>
      </c>
      <c r="I1290" s="123">
        <v>0.92</v>
      </c>
      <c r="J1290" s="123">
        <v>0.92</v>
      </c>
      <c r="K1290" s="95"/>
    </row>
    <row r="1291" spans="1:11" ht="25.5" x14ac:dyDescent="0.2">
      <c r="A1291" s="29"/>
      <c r="B1291" s="29"/>
      <c r="C1291" s="29"/>
      <c r="D1291" s="29"/>
      <c r="E1291" s="29" t="s">
        <v>686</v>
      </c>
      <c r="F1291" s="124">
        <v>7.8195006999999999</v>
      </c>
      <c r="G1291" s="29" t="s">
        <v>687</v>
      </c>
      <c r="H1291" s="124">
        <v>6.84</v>
      </c>
      <c r="I1291" s="29" t="s">
        <v>688</v>
      </c>
      <c r="J1291" s="124">
        <v>14.66</v>
      </c>
      <c r="K1291" s="95"/>
    </row>
    <row r="1292" spans="1:11" ht="15" thickBot="1" x14ac:dyDescent="0.25">
      <c r="A1292" s="29"/>
      <c r="B1292" s="29"/>
      <c r="C1292" s="29"/>
      <c r="D1292" s="29"/>
      <c r="E1292" s="29" t="s">
        <v>689</v>
      </c>
      <c r="F1292" s="124">
        <v>5.98</v>
      </c>
      <c r="G1292" s="29"/>
      <c r="H1292" s="207" t="s">
        <v>690</v>
      </c>
      <c r="I1292" s="207"/>
      <c r="J1292" s="124">
        <v>26.07</v>
      </c>
      <c r="K1292" s="95"/>
    </row>
    <row r="1293" spans="1:11" ht="15" thickTop="1" x14ac:dyDescent="0.2">
      <c r="A1293" s="125"/>
      <c r="B1293" s="125"/>
      <c r="C1293" s="125"/>
      <c r="D1293" s="125"/>
      <c r="E1293" s="125"/>
      <c r="F1293" s="125"/>
      <c r="G1293" s="125"/>
      <c r="H1293" s="125"/>
      <c r="I1293" s="125"/>
      <c r="J1293" s="125"/>
      <c r="K1293" s="95"/>
    </row>
    <row r="1294" spans="1:11" ht="15" x14ac:dyDescent="0.2">
      <c r="A1294" s="98"/>
      <c r="B1294" s="99" t="s">
        <v>7</v>
      </c>
      <c r="C1294" s="98" t="s">
        <v>8</v>
      </c>
      <c r="D1294" s="98" t="s">
        <v>9</v>
      </c>
      <c r="E1294" s="213" t="s">
        <v>663</v>
      </c>
      <c r="F1294" s="213"/>
      <c r="G1294" s="114" t="s">
        <v>10</v>
      </c>
      <c r="H1294" s="99" t="s">
        <v>11</v>
      </c>
      <c r="I1294" s="99" t="s">
        <v>12</v>
      </c>
      <c r="J1294" s="99" t="s">
        <v>14</v>
      </c>
      <c r="K1294" s="95"/>
    </row>
    <row r="1295" spans="1:11" x14ac:dyDescent="0.2">
      <c r="A1295" s="101" t="s">
        <v>664</v>
      </c>
      <c r="B1295" s="102" t="s">
        <v>2125</v>
      </c>
      <c r="C1295" s="101" t="s">
        <v>25</v>
      </c>
      <c r="D1295" s="101" t="s">
        <v>1283</v>
      </c>
      <c r="E1295" s="208" t="s">
        <v>693</v>
      </c>
      <c r="F1295" s="208"/>
      <c r="G1295" s="103" t="s">
        <v>673</v>
      </c>
      <c r="H1295" s="115">
        <v>1</v>
      </c>
      <c r="I1295" s="104">
        <v>16.25</v>
      </c>
      <c r="J1295" s="104">
        <v>16.25</v>
      </c>
      <c r="K1295" s="95"/>
    </row>
    <row r="1296" spans="1:11" ht="25.5" x14ac:dyDescent="0.2">
      <c r="A1296" s="27" t="s">
        <v>666</v>
      </c>
      <c r="B1296" s="116" t="s">
        <v>2342</v>
      </c>
      <c r="C1296" s="27" t="s">
        <v>25</v>
      </c>
      <c r="D1296" s="27" t="s">
        <v>2343</v>
      </c>
      <c r="E1296" s="209" t="s">
        <v>693</v>
      </c>
      <c r="F1296" s="209"/>
      <c r="G1296" s="117" t="s">
        <v>2338</v>
      </c>
      <c r="H1296" s="118">
        <v>1</v>
      </c>
      <c r="I1296" s="119">
        <v>0.28000000000000003</v>
      </c>
      <c r="J1296" s="119">
        <v>0.28000000000000003</v>
      </c>
      <c r="K1296" s="95"/>
    </row>
    <row r="1297" spans="1:11" x14ac:dyDescent="0.2">
      <c r="A1297" s="28" t="s">
        <v>676</v>
      </c>
      <c r="B1297" s="120" t="s">
        <v>2344</v>
      </c>
      <c r="C1297" s="28" t="s">
        <v>25</v>
      </c>
      <c r="D1297" s="28" t="s">
        <v>1501</v>
      </c>
      <c r="E1297" s="206" t="s">
        <v>735</v>
      </c>
      <c r="F1297" s="206"/>
      <c r="G1297" s="121" t="s">
        <v>673</v>
      </c>
      <c r="H1297" s="122">
        <v>1</v>
      </c>
      <c r="I1297" s="123">
        <v>10.54</v>
      </c>
      <c r="J1297" s="123">
        <v>10.54</v>
      </c>
      <c r="K1297" s="95"/>
    </row>
    <row r="1298" spans="1:11" x14ac:dyDescent="0.2">
      <c r="A1298" s="28" t="s">
        <v>676</v>
      </c>
      <c r="B1298" s="120" t="s">
        <v>1476</v>
      </c>
      <c r="C1298" s="28" t="s">
        <v>25</v>
      </c>
      <c r="D1298" s="28" t="s">
        <v>1477</v>
      </c>
      <c r="E1298" s="206" t="s">
        <v>1464</v>
      </c>
      <c r="F1298" s="206"/>
      <c r="G1298" s="121" t="s">
        <v>673</v>
      </c>
      <c r="H1298" s="122">
        <v>1</v>
      </c>
      <c r="I1298" s="123">
        <v>0.06</v>
      </c>
      <c r="J1298" s="123">
        <v>0.06</v>
      </c>
      <c r="K1298" s="95"/>
    </row>
    <row r="1299" spans="1:11" x14ac:dyDescent="0.2">
      <c r="A1299" s="28" t="s">
        <v>676</v>
      </c>
      <c r="B1299" s="120" t="s">
        <v>1482</v>
      </c>
      <c r="C1299" s="28" t="s">
        <v>25</v>
      </c>
      <c r="D1299" s="28" t="s">
        <v>1483</v>
      </c>
      <c r="E1299" s="206" t="s">
        <v>1454</v>
      </c>
      <c r="F1299" s="206"/>
      <c r="G1299" s="121" t="s">
        <v>673</v>
      </c>
      <c r="H1299" s="122">
        <v>1</v>
      </c>
      <c r="I1299" s="123">
        <v>0.55000000000000004</v>
      </c>
      <c r="J1299" s="123">
        <v>0.55000000000000004</v>
      </c>
      <c r="K1299" s="95"/>
    </row>
    <row r="1300" spans="1:11" ht="25.5" x14ac:dyDescent="0.2">
      <c r="A1300" s="28" t="s">
        <v>676</v>
      </c>
      <c r="B1300" s="120" t="s">
        <v>1478</v>
      </c>
      <c r="C1300" s="28" t="s">
        <v>25</v>
      </c>
      <c r="D1300" s="28" t="s">
        <v>1479</v>
      </c>
      <c r="E1300" s="206" t="s">
        <v>1454</v>
      </c>
      <c r="F1300" s="206"/>
      <c r="G1300" s="121" t="s">
        <v>673</v>
      </c>
      <c r="H1300" s="122">
        <v>1</v>
      </c>
      <c r="I1300" s="123">
        <v>2.37</v>
      </c>
      <c r="J1300" s="123">
        <v>2.37</v>
      </c>
      <c r="K1300" s="95"/>
    </row>
    <row r="1301" spans="1:11" ht="25.5" x14ac:dyDescent="0.2">
      <c r="A1301" s="28" t="s">
        <v>676</v>
      </c>
      <c r="B1301" s="120" t="s">
        <v>2367</v>
      </c>
      <c r="C1301" s="28" t="s">
        <v>25</v>
      </c>
      <c r="D1301" s="28" t="s">
        <v>1503</v>
      </c>
      <c r="E1301" s="206" t="s">
        <v>1457</v>
      </c>
      <c r="F1301" s="206"/>
      <c r="G1301" s="121" t="s">
        <v>673</v>
      </c>
      <c r="H1301" s="122">
        <v>1</v>
      </c>
      <c r="I1301" s="123">
        <v>0.91</v>
      </c>
      <c r="J1301" s="123">
        <v>0.91</v>
      </c>
      <c r="K1301" s="95"/>
    </row>
    <row r="1302" spans="1:11" ht="25.5" x14ac:dyDescent="0.2">
      <c r="A1302" s="28" t="s">
        <v>676</v>
      </c>
      <c r="B1302" s="120" t="s">
        <v>1480</v>
      </c>
      <c r="C1302" s="28" t="s">
        <v>25</v>
      </c>
      <c r="D1302" s="28" t="s">
        <v>1481</v>
      </c>
      <c r="E1302" s="206" t="s">
        <v>1467</v>
      </c>
      <c r="F1302" s="206"/>
      <c r="G1302" s="121" t="s">
        <v>673</v>
      </c>
      <c r="H1302" s="122">
        <v>1</v>
      </c>
      <c r="I1302" s="123">
        <v>0.92</v>
      </c>
      <c r="J1302" s="123">
        <v>0.92</v>
      </c>
      <c r="K1302" s="95"/>
    </row>
    <row r="1303" spans="1:11" ht="25.5" x14ac:dyDescent="0.2">
      <c r="A1303" s="28" t="s">
        <v>676</v>
      </c>
      <c r="B1303" s="120" t="s">
        <v>2368</v>
      </c>
      <c r="C1303" s="28" t="s">
        <v>25</v>
      </c>
      <c r="D1303" s="28" t="s">
        <v>1505</v>
      </c>
      <c r="E1303" s="206" t="s">
        <v>1457</v>
      </c>
      <c r="F1303" s="206"/>
      <c r="G1303" s="121" t="s">
        <v>673</v>
      </c>
      <c r="H1303" s="122">
        <v>1</v>
      </c>
      <c r="I1303" s="123">
        <v>0.62</v>
      </c>
      <c r="J1303" s="123">
        <v>0.62</v>
      </c>
      <c r="K1303" s="95"/>
    </row>
    <row r="1304" spans="1:11" ht="25.5" x14ac:dyDescent="0.2">
      <c r="A1304" s="29"/>
      <c r="B1304" s="29"/>
      <c r="C1304" s="29"/>
      <c r="D1304" s="29"/>
      <c r="E1304" s="29" t="s">
        <v>686</v>
      </c>
      <c r="F1304" s="124">
        <v>5.7712823000000002</v>
      </c>
      <c r="G1304" s="29" t="s">
        <v>687</v>
      </c>
      <c r="H1304" s="124">
        <v>5.05</v>
      </c>
      <c r="I1304" s="29" t="s">
        <v>688</v>
      </c>
      <c r="J1304" s="124">
        <v>10.82</v>
      </c>
      <c r="K1304" s="95"/>
    </row>
    <row r="1305" spans="1:11" ht="15" thickBot="1" x14ac:dyDescent="0.25">
      <c r="A1305" s="29"/>
      <c r="B1305" s="29"/>
      <c r="C1305" s="29"/>
      <c r="D1305" s="29"/>
      <c r="E1305" s="29" t="s">
        <v>689</v>
      </c>
      <c r="F1305" s="124">
        <v>4.83</v>
      </c>
      <c r="G1305" s="29"/>
      <c r="H1305" s="207" t="s">
        <v>690</v>
      </c>
      <c r="I1305" s="207"/>
      <c r="J1305" s="124">
        <v>21.08</v>
      </c>
      <c r="K1305" s="95"/>
    </row>
    <row r="1306" spans="1:11" ht="15" thickTop="1" x14ac:dyDescent="0.2">
      <c r="A1306" s="125"/>
      <c r="B1306" s="125"/>
      <c r="C1306" s="125"/>
      <c r="D1306" s="125"/>
      <c r="E1306" s="125"/>
      <c r="F1306" s="125"/>
      <c r="G1306" s="125"/>
      <c r="H1306" s="125"/>
      <c r="I1306" s="125"/>
      <c r="J1306" s="125"/>
      <c r="K1306" s="95"/>
    </row>
    <row r="1307" spans="1:11" ht="15" x14ac:dyDescent="0.2">
      <c r="A1307" s="98"/>
      <c r="B1307" s="99" t="s">
        <v>7</v>
      </c>
      <c r="C1307" s="98" t="s">
        <v>8</v>
      </c>
      <c r="D1307" s="98" t="s">
        <v>9</v>
      </c>
      <c r="E1307" s="213" t="s">
        <v>663</v>
      </c>
      <c r="F1307" s="213"/>
      <c r="G1307" s="114" t="s">
        <v>10</v>
      </c>
      <c r="H1307" s="99" t="s">
        <v>11</v>
      </c>
      <c r="I1307" s="99" t="s">
        <v>12</v>
      </c>
      <c r="J1307" s="99" t="s">
        <v>14</v>
      </c>
      <c r="K1307" s="95"/>
    </row>
    <row r="1308" spans="1:11" x14ac:dyDescent="0.2">
      <c r="A1308" s="101" t="s">
        <v>664</v>
      </c>
      <c r="B1308" s="102" t="s">
        <v>1282</v>
      </c>
      <c r="C1308" s="101" t="s">
        <v>20</v>
      </c>
      <c r="D1308" s="101" t="s">
        <v>1283</v>
      </c>
      <c r="E1308" s="208" t="s">
        <v>672</v>
      </c>
      <c r="F1308" s="208"/>
      <c r="G1308" s="103" t="s">
        <v>673</v>
      </c>
      <c r="H1308" s="115">
        <v>1</v>
      </c>
      <c r="I1308" s="104">
        <v>17.04</v>
      </c>
      <c r="J1308" s="104">
        <v>17.04</v>
      </c>
      <c r="K1308" s="95"/>
    </row>
    <row r="1309" spans="1:11" ht="25.5" x14ac:dyDescent="0.2">
      <c r="A1309" s="27" t="s">
        <v>666</v>
      </c>
      <c r="B1309" s="116" t="s">
        <v>1498</v>
      </c>
      <c r="C1309" s="27" t="s">
        <v>20</v>
      </c>
      <c r="D1309" s="27" t="s">
        <v>1499</v>
      </c>
      <c r="E1309" s="209" t="s">
        <v>672</v>
      </c>
      <c r="F1309" s="209"/>
      <c r="G1309" s="117" t="s">
        <v>673</v>
      </c>
      <c r="H1309" s="118">
        <v>1</v>
      </c>
      <c r="I1309" s="119">
        <v>0.31</v>
      </c>
      <c r="J1309" s="119">
        <v>0.31</v>
      </c>
      <c r="K1309" s="95"/>
    </row>
    <row r="1310" spans="1:11" x14ac:dyDescent="0.2">
      <c r="A1310" s="28" t="s">
        <v>676</v>
      </c>
      <c r="B1310" s="120" t="s">
        <v>1500</v>
      </c>
      <c r="C1310" s="28" t="s">
        <v>20</v>
      </c>
      <c r="D1310" s="28" t="s">
        <v>1501</v>
      </c>
      <c r="E1310" s="206" t="s">
        <v>735</v>
      </c>
      <c r="F1310" s="206"/>
      <c r="G1310" s="121" t="s">
        <v>673</v>
      </c>
      <c r="H1310" s="122">
        <v>1</v>
      </c>
      <c r="I1310" s="123">
        <v>10.27</v>
      </c>
      <c r="J1310" s="123">
        <v>10.27</v>
      </c>
      <c r="K1310" s="95"/>
    </row>
    <row r="1311" spans="1:11" x14ac:dyDescent="0.2">
      <c r="A1311" s="28" t="s">
        <v>676</v>
      </c>
      <c r="B1311" s="120" t="s">
        <v>1452</v>
      </c>
      <c r="C1311" s="28" t="s">
        <v>20</v>
      </c>
      <c r="D1311" s="28" t="s">
        <v>1453</v>
      </c>
      <c r="E1311" s="206" t="s">
        <v>1454</v>
      </c>
      <c r="F1311" s="206"/>
      <c r="G1311" s="121" t="s">
        <v>673</v>
      </c>
      <c r="H1311" s="122">
        <v>1</v>
      </c>
      <c r="I1311" s="123">
        <v>2.83</v>
      </c>
      <c r="J1311" s="123">
        <v>2.83</v>
      </c>
      <c r="K1311" s="95"/>
    </row>
    <row r="1312" spans="1:11" ht="25.5" x14ac:dyDescent="0.2">
      <c r="A1312" s="28" t="s">
        <v>676</v>
      </c>
      <c r="B1312" s="120" t="s">
        <v>1502</v>
      </c>
      <c r="C1312" s="28" t="s">
        <v>20</v>
      </c>
      <c r="D1312" s="28" t="s">
        <v>1503</v>
      </c>
      <c r="E1312" s="206" t="s">
        <v>1457</v>
      </c>
      <c r="F1312" s="206"/>
      <c r="G1312" s="121" t="s">
        <v>673</v>
      </c>
      <c r="H1312" s="122">
        <v>1</v>
      </c>
      <c r="I1312" s="123">
        <v>1.07</v>
      </c>
      <c r="J1312" s="123">
        <v>1.07</v>
      </c>
      <c r="K1312" s="95"/>
    </row>
    <row r="1313" spans="1:11" x14ac:dyDescent="0.2">
      <c r="A1313" s="28" t="s">
        <v>676</v>
      </c>
      <c r="B1313" s="120" t="s">
        <v>1458</v>
      </c>
      <c r="C1313" s="28" t="s">
        <v>20</v>
      </c>
      <c r="D1313" s="28" t="s">
        <v>1459</v>
      </c>
      <c r="E1313" s="206" t="s">
        <v>1454</v>
      </c>
      <c r="F1313" s="206"/>
      <c r="G1313" s="121" t="s">
        <v>673</v>
      </c>
      <c r="H1313" s="122">
        <v>1</v>
      </c>
      <c r="I1313" s="123">
        <v>0.81</v>
      </c>
      <c r="J1313" s="123">
        <v>0.81</v>
      </c>
      <c r="K1313" s="95"/>
    </row>
    <row r="1314" spans="1:11" ht="25.5" x14ac:dyDescent="0.2">
      <c r="A1314" s="28" t="s">
        <v>676</v>
      </c>
      <c r="B1314" s="120" t="s">
        <v>1504</v>
      </c>
      <c r="C1314" s="28" t="s">
        <v>20</v>
      </c>
      <c r="D1314" s="28" t="s">
        <v>1505</v>
      </c>
      <c r="E1314" s="206" t="s">
        <v>1457</v>
      </c>
      <c r="F1314" s="206"/>
      <c r="G1314" s="121" t="s">
        <v>673</v>
      </c>
      <c r="H1314" s="122">
        <v>1</v>
      </c>
      <c r="I1314" s="123">
        <v>0.78</v>
      </c>
      <c r="J1314" s="123">
        <v>0.78</v>
      </c>
      <c r="K1314" s="95"/>
    </row>
    <row r="1315" spans="1:11" x14ac:dyDescent="0.2">
      <c r="A1315" s="28" t="s">
        <v>676</v>
      </c>
      <c r="B1315" s="120" t="s">
        <v>1462</v>
      </c>
      <c r="C1315" s="28" t="s">
        <v>20</v>
      </c>
      <c r="D1315" s="28" t="s">
        <v>1463</v>
      </c>
      <c r="E1315" s="206" t="s">
        <v>1464</v>
      </c>
      <c r="F1315" s="206"/>
      <c r="G1315" s="121" t="s">
        <v>673</v>
      </c>
      <c r="H1315" s="122">
        <v>1</v>
      </c>
      <c r="I1315" s="123">
        <v>0.06</v>
      </c>
      <c r="J1315" s="123">
        <v>0.06</v>
      </c>
      <c r="K1315" s="95"/>
    </row>
    <row r="1316" spans="1:11" x14ac:dyDescent="0.2">
      <c r="A1316" s="28" t="s">
        <v>676</v>
      </c>
      <c r="B1316" s="120" t="s">
        <v>1465</v>
      </c>
      <c r="C1316" s="28" t="s">
        <v>20</v>
      </c>
      <c r="D1316" s="28" t="s">
        <v>1466</v>
      </c>
      <c r="E1316" s="206" t="s">
        <v>1467</v>
      </c>
      <c r="F1316" s="206"/>
      <c r="G1316" s="121" t="s">
        <v>673</v>
      </c>
      <c r="H1316" s="122">
        <v>1</v>
      </c>
      <c r="I1316" s="123">
        <v>0.91</v>
      </c>
      <c r="J1316" s="123">
        <v>0.91</v>
      </c>
      <c r="K1316" s="95"/>
    </row>
    <row r="1317" spans="1:11" ht="25.5" x14ac:dyDescent="0.2">
      <c r="A1317" s="29"/>
      <c r="B1317" s="29"/>
      <c r="C1317" s="29"/>
      <c r="D1317" s="29"/>
      <c r="E1317" s="29" t="s">
        <v>686</v>
      </c>
      <c r="F1317" s="124">
        <v>5.6432685999999999</v>
      </c>
      <c r="G1317" s="29" t="s">
        <v>687</v>
      </c>
      <c r="H1317" s="124">
        <v>4.9400000000000004</v>
      </c>
      <c r="I1317" s="29" t="s">
        <v>688</v>
      </c>
      <c r="J1317" s="124">
        <v>10.58</v>
      </c>
      <c r="K1317" s="95"/>
    </row>
    <row r="1318" spans="1:11" ht="15" thickBot="1" x14ac:dyDescent="0.25">
      <c r="A1318" s="29"/>
      <c r="B1318" s="29"/>
      <c r="C1318" s="29"/>
      <c r="D1318" s="29"/>
      <c r="E1318" s="29" t="s">
        <v>689</v>
      </c>
      <c r="F1318" s="124">
        <v>5.07</v>
      </c>
      <c r="G1318" s="29"/>
      <c r="H1318" s="207" t="s">
        <v>690</v>
      </c>
      <c r="I1318" s="207"/>
      <c r="J1318" s="124">
        <v>22.11</v>
      </c>
      <c r="K1318" s="95"/>
    </row>
    <row r="1319" spans="1:11" ht="15" thickTop="1" x14ac:dyDescent="0.2">
      <c r="A1319" s="125"/>
      <c r="B1319" s="125"/>
      <c r="C1319" s="125"/>
      <c r="D1319" s="125"/>
      <c r="E1319" s="125"/>
      <c r="F1319" s="125"/>
      <c r="G1319" s="125"/>
      <c r="H1319" s="125"/>
      <c r="I1319" s="125"/>
      <c r="J1319" s="125"/>
      <c r="K1319" s="95"/>
    </row>
    <row r="1320" spans="1:11" ht="15" x14ac:dyDescent="0.2">
      <c r="A1320" s="98"/>
      <c r="B1320" s="99" t="s">
        <v>7</v>
      </c>
      <c r="C1320" s="98" t="s">
        <v>8</v>
      </c>
      <c r="D1320" s="98" t="s">
        <v>9</v>
      </c>
      <c r="E1320" s="213" t="s">
        <v>663</v>
      </c>
      <c r="F1320" s="213"/>
      <c r="G1320" s="114" t="s">
        <v>10</v>
      </c>
      <c r="H1320" s="99" t="s">
        <v>11</v>
      </c>
      <c r="I1320" s="99" t="s">
        <v>12</v>
      </c>
      <c r="J1320" s="99" t="s">
        <v>14</v>
      </c>
      <c r="K1320" s="95"/>
    </row>
    <row r="1321" spans="1:11" ht="25.5" x14ac:dyDescent="0.2">
      <c r="A1321" s="101" t="s">
        <v>664</v>
      </c>
      <c r="B1321" s="102" t="s">
        <v>1132</v>
      </c>
      <c r="C1321" s="101" t="s">
        <v>25</v>
      </c>
      <c r="D1321" s="101" t="s">
        <v>1126</v>
      </c>
      <c r="E1321" s="208" t="s">
        <v>693</v>
      </c>
      <c r="F1321" s="208"/>
      <c r="G1321" s="103" t="s">
        <v>673</v>
      </c>
      <c r="H1321" s="115">
        <v>1</v>
      </c>
      <c r="I1321" s="104">
        <v>15.65</v>
      </c>
      <c r="J1321" s="104">
        <v>15.65</v>
      </c>
      <c r="K1321" s="95"/>
    </row>
    <row r="1322" spans="1:11" ht="25.5" x14ac:dyDescent="0.2">
      <c r="A1322" s="27" t="s">
        <v>666</v>
      </c>
      <c r="B1322" s="116" t="s">
        <v>1512</v>
      </c>
      <c r="C1322" s="27" t="s">
        <v>25</v>
      </c>
      <c r="D1322" s="27" t="s">
        <v>2345</v>
      </c>
      <c r="E1322" s="209" t="s">
        <v>693</v>
      </c>
      <c r="F1322" s="209"/>
      <c r="G1322" s="117" t="s">
        <v>2338</v>
      </c>
      <c r="H1322" s="118">
        <v>1</v>
      </c>
      <c r="I1322" s="119">
        <v>0.13</v>
      </c>
      <c r="J1322" s="119">
        <v>0.13</v>
      </c>
      <c r="K1322" s="95"/>
    </row>
    <row r="1323" spans="1:11" x14ac:dyDescent="0.2">
      <c r="A1323" s="28" t="s">
        <v>676</v>
      </c>
      <c r="B1323" s="120" t="s">
        <v>1513</v>
      </c>
      <c r="C1323" s="28" t="s">
        <v>25</v>
      </c>
      <c r="D1323" s="28" t="s">
        <v>1239</v>
      </c>
      <c r="E1323" s="206" t="s">
        <v>735</v>
      </c>
      <c r="F1323" s="206"/>
      <c r="G1323" s="121" t="s">
        <v>673</v>
      </c>
      <c r="H1323" s="122">
        <v>1</v>
      </c>
      <c r="I1323" s="123">
        <v>10.54</v>
      </c>
      <c r="J1323" s="123">
        <v>10.54</v>
      </c>
      <c r="K1323" s="95"/>
    </row>
    <row r="1324" spans="1:11" ht="25.5" x14ac:dyDescent="0.2">
      <c r="A1324" s="28" t="s">
        <v>676</v>
      </c>
      <c r="B1324" s="120" t="s">
        <v>1514</v>
      </c>
      <c r="C1324" s="28" t="s">
        <v>25</v>
      </c>
      <c r="D1324" s="28" t="s">
        <v>1511</v>
      </c>
      <c r="E1324" s="206" t="s">
        <v>1457</v>
      </c>
      <c r="F1324" s="206"/>
      <c r="G1324" s="121" t="s">
        <v>673</v>
      </c>
      <c r="H1324" s="122">
        <v>1</v>
      </c>
      <c r="I1324" s="123">
        <v>0.28000000000000003</v>
      </c>
      <c r="J1324" s="123">
        <v>0.28000000000000003</v>
      </c>
      <c r="K1324" s="95"/>
    </row>
    <row r="1325" spans="1:11" ht="25.5" x14ac:dyDescent="0.2">
      <c r="A1325" s="28" t="s">
        <v>676</v>
      </c>
      <c r="B1325" s="120" t="s">
        <v>1480</v>
      </c>
      <c r="C1325" s="28" t="s">
        <v>25</v>
      </c>
      <c r="D1325" s="28" t="s">
        <v>1481</v>
      </c>
      <c r="E1325" s="206" t="s">
        <v>1467</v>
      </c>
      <c r="F1325" s="206"/>
      <c r="G1325" s="121" t="s">
        <v>673</v>
      </c>
      <c r="H1325" s="122">
        <v>1</v>
      </c>
      <c r="I1325" s="123">
        <v>0.92</v>
      </c>
      <c r="J1325" s="123">
        <v>0.92</v>
      </c>
      <c r="K1325" s="95"/>
    </row>
    <row r="1326" spans="1:11" x14ac:dyDescent="0.2">
      <c r="A1326" s="28" t="s">
        <v>676</v>
      </c>
      <c r="B1326" s="120" t="s">
        <v>1482</v>
      </c>
      <c r="C1326" s="28" t="s">
        <v>25</v>
      </c>
      <c r="D1326" s="28" t="s">
        <v>1483</v>
      </c>
      <c r="E1326" s="206" t="s">
        <v>1454</v>
      </c>
      <c r="F1326" s="206"/>
      <c r="G1326" s="121" t="s">
        <v>673</v>
      </c>
      <c r="H1326" s="122">
        <v>1</v>
      </c>
      <c r="I1326" s="123">
        <v>0.55000000000000004</v>
      </c>
      <c r="J1326" s="123">
        <v>0.55000000000000004</v>
      </c>
      <c r="K1326" s="95"/>
    </row>
    <row r="1327" spans="1:11" x14ac:dyDescent="0.2">
      <c r="A1327" s="28" t="s">
        <v>676</v>
      </c>
      <c r="B1327" s="120" t="s">
        <v>1476</v>
      </c>
      <c r="C1327" s="28" t="s">
        <v>25</v>
      </c>
      <c r="D1327" s="28" t="s">
        <v>1477</v>
      </c>
      <c r="E1327" s="206" t="s">
        <v>1464</v>
      </c>
      <c r="F1327" s="206"/>
      <c r="G1327" s="121" t="s">
        <v>673</v>
      </c>
      <c r="H1327" s="122">
        <v>1</v>
      </c>
      <c r="I1327" s="123">
        <v>0.06</v>
      </c>
      <c r="J1327" s="123">
        <v>0.06</v>
      </c>
      <c r="K1327" s="95"/>
    </row>
    <row r="1328" spans="1:11" ht="25.5" x14ac:dyDescent="0.2">
      <c r="A1328" s="28" t="s">
        <v>676</v>
      </c>
      <c r="B1328" s="120" t="s">
        <v>1515</v>
      </c>
      <c r="C1328" s="28" t="s">
        <v>25</v>
      </c>
      <c r="D1328" s="28" t="s">
        <v>1509</v>
      </c>
      <c r="E1328" s="206" t="s">
        <v>1457</v>
      </c>
      <c r="F1328" s="206"/>
      <c r="G1328" s="121" t="s">
        <v>673</v>
      </c>
      <c r="H1328" s="122">
        <v>1</v>
      </c>
      <c r="I1328" s="123">
        <v>0.8</v>
      </c>
      <c r="J1328" s="123">
        <v>0.8</v>
      </c>
      <c r="K1328" s="95"/>
    </row>
    <row r="1329" spans="1:11" ht="25.5" x14ac:dyDescent="0.2">
      <c r="A1329" s="28" t="s">
        <v>676</v>
      </c>
      <c r="B1329" s="120" t="s">
        <v>1478</v>
      </c>
      <c r="C1329" s="28" t="s">
        <v>25</v>
      </c>
      <c r="D1329" s="28" t="s">
        <v>1479</v>
      </c>
      <c r="E1329" s="206" t="s">
        <v>1454</v>
      </c>
      <c r="F1329" s="206"/>
      <c r="G1329" s="121" t="s">
        <v>673</v>
      </c>
      <c r="H1329" s="122">
        <v>1</v>
      </c>
      <c r="I1329" s="123">
        <v>2.37</v>
      </c>
      <c r="J1329" s="123">
        <v>2.37</v>
      </c>
      <c r="K1329" s="95"/>
    </row>
    <row r="1330" spans="1:11" ht="25.5" x14ac:dyDescent="0.2">
      <c r="A1330" s="29"/>
      <c r="B1330" s="29"/>
      <c r="C1330" s="29"/>
      <c r="D1330" s="29"/>
      <c r="E1330" s="29" t="s">
        <v>686</v>
      </c>
      <c r="F1330" s="124">
        <v>5.6912737</v>
      </c>
      <c r="G1330" s="29" t="s">
        <v>687</v>
      </c>
      <c r="H1330" s="124">
        <v>4.9800000000000004</v>
      </c>
      <c r="I1330" s="29" t="s">
        <v>688</v>
      </c>
      <c r="J1330" s="124">
        <v>10.67</v>
      </c>
      <c r="K1330" s="95"/>
    </row>
    <row r="1331" spans="1:11" ht="15" thickBot="1" x14ac:dyDescent="0.25">
      <c r="A1331" s="29"/>
      <c r="B1331" s="29"/>
      <c r="C1331" s="29"/>
      <c r="D1331" s="29"/>
      <c r="E1331" s="29" t="s">
        <v>689</v>
      </c>
      <c r="F1331" s="124">
        <v>4.66</v>
      </c>
      <c r="G1331" s="29"/>
      <c r="H1331" s="207" t="s">
        <v>690</v>
      </c>
      <c r="I1331" s="207"/>
      <c r="J1331" s="124">
        <v>20.309999999999999</v>
      </c>
      <c r="K1331" s="95"/>
    </row>
    <row r="1332" spans="1:11" ht="15" thickTop="1" x14ac:dyDescent="0.2">
      <c r="A1332" s="125"/>
      <c r="B1332" s="125"/>
      <c r="C1332" s="125"/>
      <c r="D1332" s="125"/>
      <c r="E1332" s="125"/>
      <c r="F1332" s="125"/>
      <c r="G1332" s="125"/>
      <c r="H1332" s="125"/>
      <c r="I1332" s="125"/>
      <c r="J1332" s="125"/>
      <c r="K1332" s="95"/>
    </row>
    <row r="1333" spans="1:11" ht="15" x14ac:dyDescent="0.2">
      <c r="A1333" s="98"/>
      <c r="B1333" s="99" t="s">
        <v>7</v>
      </c>
      <c r="C1333" s="98" t="s">
        <v>8</v>
      </c>
      <c r="D1333" s="98" t="s">
        <v>9</v>
      </c>
      <c r="E1333" s="213" t="s">
        <v>663</v>
      </c>
      <c r="F1333" s="213"/>
      <c r="G1333" s="114" t="s">
        <v>10</v>
      </c>
      <c r="H1333" s="99" t="s">
        <v>11</v>
      </c>
      <c r="I1333" s="99" t="s">
        <v>12</v>
      </c>
      <c r="J1333" s="99" t="s">
        <v>14</v>
      </c>
      <c r="K1333" s="95"/>
    </row>
    <row r="1334" spans="1:11" ht="25.5" x14ac:dyDescent="0.2">
      <c r="A1334" s="101" t="s">
        <v>664</v>
      </c>
      <c r="B1334" s="102" t="s">
        <v>1125</v>
      </c>
      <c r="C1334" s="101" t="s">
        <v>20</v>
      </c>
      <c r="D1334" s="101" t="s">
        <v>1126</v>
      </c>
      <c r="E1334" s="208" t="s">
        <v>672</v>
      </c>
      <c r="F1334" s="208"/>
      <c r="G1334" s="103" t="s">
        <v>673</v>
      </c>
      <c r="H1334" s="115">
        <v>1</v>
      </c>
      <c r="I1334" s="104">
        <v>16.38</v>
      </c>
      <c r="J1334" s="104">
        <v>16.38</v>
      </c>
      <c r="K1334" s="95"/>
    </row>
    <row r="1335" spans="1:11" ht="25.5" x14ac:dyDescent="0.2">
      <c r="A1335" s="27" t="s">
        <v>666</v>
      </c>
      <c r="B1335" s="116" t="s">
        <v>1506</v>
      </c>
      <c r="C1335" s="27" t="s">
        <v>20</v>
      </c>
      <c r="D1335" s="27" t="s">
        <v>1507</v>
      </c>
      <c r="E1335" s="209" t="s">
        <v>672</v>
      </c>
      <c r="F1335" s="209"/>
      <c r="G1335" s="117" t="s">
        <v>673</v>
      </c>
      <c r="H1335" s="118">
        <v>1</v>
      </c>
      <c r="I1335" s="119">
        <v>0.15</v>
      </c>
      <c r="J1335" s="119">
        <v>0.15</v>
      </c>
      <c r="K1335" s="95"/>
    </row>
    <row r="1336" spans="1:11" x14ac:dyDescent="0.2">
      <c r="A1336" s="28" t="s">
        <v>676</v>
      </c>
      <c r="B1336" s="120" t="s">
        <v>1452</v>
      </c>
      <c r="C1336" s="28" t="s">
        <v>20</v>
      </c>
      <c r="D1336" s="28" t="s">
        <v>1453</v>
      </c>
      <c r="E1336" s="206" t="s">
        <v>1454</v>
      </c>
      <c r="F1336" s="206"/>
      <c r="G1336" s="121" t="s">
        <v>673</v>
      </c>
      <c r="H1336" s="122">
        <v>1</v>
      </c>
      <c r="I1336" s="123">
        <v>2.83</v>
      </c>
      <c r="J1336" s="123">
        <v>2.83</v>
      </c>
      <c r="K1336" s="95"/>
    </row>
    <row r="1337" spans="1:11" x14ac:dyDescent="0.2">
      <c r="A1337" s="28" t="s">
        <v>676</v>
      </c>
      <c r="B1337" s="120" t="s">
        <v>1238</v>
      </c>
      <c r="C1337" s="28" t="s">
        <v>20</v>
      </c>
      <c r="D1337" s="28" t="s">
        <v>1239</v>
      </c>
      <c r="E1337" s="206" t="s">
        <v>735</v>
      </c>
      <c r="F1337" s="206"/>
      <c r="G1337" s="121" t="s">
        <v>673</v>
      </c>
      <c r="H1337" s="122">
        <v>1</v>
      </c>
      <c r="I1337" s="123">
        <v>10.36</v>
      </c>
      <c r="J1337" s="123">
        <v>10.36</v>
      </c>
      <c r="K1337" s="95"/>
    </row>
    <row r="1338" spans="1:11" ht="25.5" x14ac:dyDescent="0.2">
      <c r="A1338" s="28" t="s">
        <v>676</v>
      </c>
      <c r="B1338" s="120" t="s">
        <v>1508</v>
      </c>
      <c r="C1338" s="28" t="s">
        <v>20</v>
      </c>
      <c r="D1338" s="28" t="s">
        <v>1509</v>
      </c>
      <c r="E1338" s="206" t="s">
        <v>1457</v>
      </c>
      <c r="F1338" s="206"/>
      <c r="G1338" s="121" t="s">
        <v>673</v>
      </c>
      <c r="H1338" s="122">
        <v>1</v>
      </c>
      <c r="I1338" s="123">
        <v>0.94</v>
      </c>
      <c r="J1338" s="123">
        <v>0.94</v>
      </c>
      <c r="K1338" s="95"/>
    </row>
    <row r="1339" spans="1:11" ht="25.5" x14ac:dyDescent="0.2">
      <c r="A1339" s="28" t="s">
        <v>676</v>
      </c>
      <c r="B1339" s="120" t="s">
        <v>1510</v>
      </c>
      <c r="C1339" s="28" t="s">
        <v>20</v>
      </c>
      <c r="D1339" s="28" t="s">
        <v>1511</v>
      </c>
      <c r="E1339" s="206" t="s">
        <v>1457</v>
      </c>
      <c r="F1339" s="206"/>
      <c r="G1339" s="121" t="s">
        <v>673</v>
      </c>
      <c r="H1339" s="122">
        <v>1</v>
      </c>
      <c r="I1339" s="123">
        <v>0.32</v>
      </c>
      <c r="J1339" s="123">
        <v>0.32</v>
      </c>
      <c r="K1339" s="95"/>
    </row>
    <row r="1340" spans="1:11" x14ac:dyDescent="0.2">
      <c r="A1340" s="28" t="s">
        <v>676</v>
      </c>
      <c r="B1340" s="120" t="s">
        <v>1458</v>
      </c>
      <c r="C1340" s="28" t="s">
        <v>20</v>
      </c>
      <c r="D1340" s="28" t="s">
        <v>1459</v>
      </c>
      <c r="E1340" s="206" t="s">
        <v>1454</v>
      </c>
      <c r="F1340" s="206"/>
      <c r="G1340" s="121" t="s">
        <v>673</v>
      </c>
      <c r="H1340" s="122">
        <v>1</v>
      </c>
      <c r="I1340" s="123">
        <v>0.81</v>
      </c>
      <c r="J1340" s="123">
        <v>0.81</v>
      </c>
      <c r="K1340" s="95"/>
    </row>
    <row r="1341" spans="1:11" x14ac:dyDescent="0.2">
      <c r="A1341" s="28" t="s">
        <v>676</v>
      </c>
      <c r="B1341" s="120" t="s">
        <v>1462</v>
      </c>
      <c r="C1341" s="28" t="s">
        <v>20</v>
      </c>
      <c r="D1341" s="28" t="s">
        <v>1463</v>
      </c>
      <c r="E1341" s="206" t="s">
        <v>1464</v>
      </c>
      <c r="F1341" s="206"/>
      <c r="G1341" s="121" t="s">
        <v>673</v>
      </c>
      <c r="H1341" s="122">
        <v>1</v>
      </c>
      <c r="I1341" s="123">
        <v>0.06</v>
      </c>
      <c r="J1341" s="123">
        <v>0.06</v>
      </c>
      <c r="K1341" s="95"/>
    </row>
    <row r="1342" spans="1:11" x14ac:dyDescent="0.2">
      <c r="A1342" s="28" t="s">
        <v>676</v>
      </c>
      <c r="B1342" s="120" t="s">
        <v>1465</v>
      </c>
      <c r="C1342" s="28" t="s">
        <v>20</v>
      </c>
      <c r="D1342" s="28" t="s">
        <v>1466</v>
      </c>
      <c r="E1342" s="206" t="s">
        <v>1467</v>
      </c>
      <c r="F1342" s="206"/>
      <c r="G1342" s="121" t="s">
        <v>673</v>
      </c>
      <c r="H1342" s="122">
        <v>1</v>
      </c>
      <c r="I1342" s="123">
        <v>0.91</v>
      </c>
      <c r="J1342" s="123">
        <v>0.91</v>
      </c>
      <c r="K1342" s="95"/>
    </row>
    <row r="1343" spans="1:11" ht="25.5" x14ac:dyDescent="0.2">
      <c r="A1343" s="29"/>
      <c r="B1343" s="29"/>
      <c r="C1343" s="29"/>
      <c r="D1343" s="29"/>
      <c r="E1343" s="29" t="s">
        <v>686</v>
      </c>
      <c r="F1343" s="124">
        <v>5.6059313</v>
      </c>
      <c r="G1343" s="29" t="s">
        <v>687</v>
      </c>
      <c r="H1343" s="124">
        <v>4.9000000000000004</v>
      </c>
      <c r="I1343" s="29" t="s">
        <v>688</v>
      </c>
      <c r="J1343" s="124">
        <v>10.51</v>
      </c>
      <c r="K1343" s="95"/>
    </row>
    <row r="1344" spans="1:11" ht="15" thickBot="1" x14ac:dyDescent="0.25">
      <c r="A1344" s="29"/>
      <c r="B1344" s="29"/>
      <c r="C1344" s="29"/>
      <c r="D1344" s="29"/>
      <c r="E1344" s="29" t="s">
        <v>689</v>
      </c>
      <c r="F1344" s="124">
        <v>4.87</v>
      </c>
      <c r="G1344" s="29"/>
      <c r="H1344" s="207" t="s">
        <v>690</v>
      </c>
      <c r="I1344" s="207"/>
      <c r="J1344" s="124">
        <v>21.25</v>
      </c>
      <c r="K1344" s="95"/>
    </row>
    <row r="1345" spans="1:11" ht="15" thickTop="1" x14ac:dyDescent="0.2">
      <c r="A1345" s="125"/>
      <c r="B1345" s="125"/>
      <c r="C1345" s="125"/>
      <c r="D1345" s="125"/>
      <c r="E1345" s="125"/>
      <c r="F1345" s="125"/>
      <c r="G1345" s="125"/>
      <c r="H1345" s="125"/>
      <c r="I1345" s="125"/>
      <c r="J1345" s="125"/>
      <c r="K1345" s="95"/>
    </row>
    <row r="1346" spans="1:11" ht="15" x14ac:dyDescent="0.2">
      <c r="A1346" s="98"/>
      <c r="B1346" s="99" t="s">
        <v>7</v>
      </c>
      <c r="C1346" s="98" t="s">
        <v>8</v>
      </c>
      <c r="D1346" s="98" t="s">
        <v>9</v>
      </c>
      <c r="E1346" s="213" t="s">
        <v>663</v>
      </c>
      <c r="F1346" s="213"/>
      <c r="G1346" s="114" t="s">
        <v>10</v>
      </c>
      <c r="H1346" s="99" t="s">
        <v>11</v>
      </c>
      <c r="I1346" s="99" t="s">
        <v>12</v>
      </c>
      <c r="J1346" s="99" t="s">
        <v>14</v>
      </c>
      <c r="K1346" s="95"/>
    </row>
    <row r="1347" spans="1:11" x14ac:dyDescent="0.2">
      <c r="A1347" s="101" t="s">
        <v>664</v>
      </c>
      <c r="B1347" s="102" t="s">
        <v>2324</v>
      </c>
      <c r="C1347" s="101" t="s">
        <v>25</v>
      </c>
      <c r="D1347" s="101" t="s">
        <v>986</v>
      </c>
      <c r="E1347" s="208" t="s">
        <v>693</v>
      </c>
      <c r="F1347" s="208"/>
      <c r="G1347" s="103" t="s">
        <v>673</v>
      </c>
      <c r="H1347" s="115">
        <v>1</v>
      </c>
      <c r="I1347" s="104">
        <v>16.05</v>
      </c>
      <c r="J1347" s="104">
        <v>16.05</v>
      </c>
      <c r="K1347" s="95"/>
    </row>
    <row r="1348" spans="1:11" ht="25.5" x14ac:dyDescent="0.2">
      <c r="A1348" s="27" t="s">
        <v>666</v>
      </c>
      <c r="B1348" s="116" t="s">
        <v>2346</v>
      </c>
      <c r="C1348" s="27" t="s">
        <v>25</v>
      </c>
      <c r="D1348" s="27" t="s">
        <v>2347</v>
      </c>
      <c r="E1348" s="209" t="s">
        <v>693</v>
      </c>
      <c r="F1348" s="209"/>
      <c r="G1348" s="117" t="s">
        <v>2338</v>
      </c>
      <c r="H1348" s="118">
        <v>1</v>
      </c>
      <c r="I1348" s="119">
        <v>0.08</v>
      </c>
      <c r="J1348" s="119">
        <v>0.08</v>
      </c>
      <c r="K1348" s="95"/>
    </row>
    <row r="1349" spans="1:11" x14ac:dyDescent="0.2">
      <c r="A1349" s="28" t="s">
        <v>676</v>
      </c>
      <c r="B1349" s="120" t="s">
        <v>2348</v>
      </c>
      <c r="C1349" s="28" t="s">
        <v>25</v>
      </c>
      <c r="D1349" s="28" t="s">
        <v>1516</v>
      </c>
      <c r="E1349" s="206" t="s">
        <v>735</v>
      </c>
      <c r="F1349" s="206"/>
      <c r="G1349" s="121" t="s">
        <v>673</v>
      </c>
      <c r="H1349" s="122">
        <v>1</v>
      </c>
      <c r="I1349" s="123">
        <v>10.54</v>
      </c>
      <c r="J1349" s="123">
        <v>10.54</v>
      </c>
      <c r="K1349" s="95"/>
    </row>
    <row r="1350" spans="1:11" x14ac:dyDescent="0.2">
      <c r="A1350" s="28" t="s">
        <v>676</v>
      </c>
      <c r="B1350" s="120" t="s">
        <v>1476</v>
      </c>
      <c r="C1350" s="28" t="s">
        <v>25</v>
      </c>
      <c r="D1350" s="28" t="s">
        <v>1477</v>
      </c>
      <c r="E1350" s="206" t="s">
        <v>1464</v>
      </c>
      <c r="F1350" s="206"/>
      <c r="G1350" s="121" t="s">
        <v>673</v>
      </c>
      <c r="H1350" s="122">
        <v>1</v>
      </c>
      <c r="I1350" s="123">
        <v>0.06</v>
      </c>
      <c r="J1350" s="123">
        <v>0.06</v>
      </c>
      <c r="K1350" s="95"/>
    </row>
    <row r="1351" spans="1:11" ht="25.5" x14ac:dyDescent="0.2">
      <c r="A1351" s="28" t="s">
        <v>676</v>
      </c>
      <c r="B1351" s="120" t="s">
        <v>1490</v>
      </c>
      <c r="C1351" s="28" t="s">
        <v>25</v>
      </c>
      <c r="D1351" s="28" t="s">
        <v>1461</v>
      </c>
      <c r="E1351" s="206" t="s">
        <v>1457</v>
      </c>
      <c r="F1351" s="206"/>
      <c r="G1351" s="121" t="s">
        <v>673</v>
      </c>
      <c r="H1351" s="122">
        <v>1</v>
      </c>
      <c r="I1351" s="123">
        <v>0.57999999999999996</v>
      </c>
      <c r="J1351" s="123">
        <v>0.57999999999999996</v>
      </c>
      <c r="K1351" s="95"/>
    </row>
    <row r="1352" spans="1:11" ht="25.5" x14ac:dyDescent="0.2">
      <c r="A1352" s="28" t="s">
        <v>676</v>
      </c>
      <c r="B1352" s="120" t="s">
        <v>1489</v>
      </c>
      <c r="C1352" s="28" t="s">
        <v>25</v>
      </c>
      <c r="D1352" s="28" t="s">
        <v>1456</v>
      </c>
      <c r="E1352" s="206" t="s">
        <v>1457</v>
      </c>
      <c r="F1352" s="206"/>
      <c r="G1352" s="121" t="s">
        <v>673</v>
      </c>
      <c r="H1352" s="122">
        <v>1</v>
      </c>
      <c r="I1352" s="123">
        <v>0.95</v>
      </c>
      <c r="J1352" s="123">
        <v>0.95</v>
      </c>
      <c r="K1352" s="95"/>
    </row>
    <row r="1353" spans="1:11" x14ac:dyDescent="0.2">
      <c r="A1353" s="28" t="s">
        <v>676</v>
      </c>
      <c r="B1353" s="120" t="s">
        <v>1482</v>
      </c>
      <c r="C1353" s="28" t="s">
        <v>25</v>
      </c>
      <c r="D1353" s="28" t="s">
        <v>1483</v>
      </c>
      <c r="E1353" s="206" t="s">
        <v>1454</v>
      </c>
      <c r="F1353" s="206"/>
      <c r="G1353" s="121" t="s">
        <v>673</v>
      </c>
      <c r="H1353" s="122">
        <v>1</v>
      </c>
      <c r="I1353" s="123">
        <v>0.55000000000000004</v>
      </c>
      <c r="J1353" s="123">
        <v>0.55000000000000004</v>
      </c>
      <c r="K1353" s="95"/>
    </row>
    <row r="1354" spans="1:11" ht="25.5" x14ac:dyDescent="0.2">
      <c r="A1354" s="28" t="s">
        <v>676</v>
      </c>
      <c r="B1354" s="120" t="s">
        <v>1478</v>
      </c>
      <c r="C1354" s="28" t="s">
        <v>25</v>
      </c>
      <c r="D1354" s="28" t="s">
        <v>1479</v>
      </c>
      <c r="E1354" s="206" t="s">
        <v>1454</v>
      </c>
      <c r="F1354" s="206"/>
      <c r="G1354" s="121" t="s">
        <v>673</v>
      </c>
      <c r="H1354" s="122">
        <v>1</v>
      </c>
      <c r="I1354" s="123">
        <v>2.37</v>
      </c>
      <c r="J1354" s="123">
        <v>2.37</v>
      </c>
      <c r="K1354" s="95"/>
    </row>
    <row r="1355" spans="1:11" ht="25.5" x14ac:dyDescent="0.2">
      <c r="A1355" s="28" t="s">
        <v>676</v>
      </c>
      <c r="B1355" s="120" t="s">
        <v>1480</v>
      </c>
      <c r="C1355" s="28" t="s">
        <v>25</v>
      </c>
      <c r="D1355" s="28" t="s">
        <v>1481</v>
      </c>
      <c r="E1355" s="206" t="s">
        <v>1467</v>
      </c>
      <c r="F1355" s="206"/>
      <c r="G1355" s="121" t="s">
        <v>673</v>
      </c>
      <c r="H1355" s="122">
        <v>1</v>
      </c>
      <c r="I1355" s="123">
        <v>0.92</v>
      </c>
      <c r="J1355" s="123">
        <v>0.92</v>
      </c>
      <c r="K1355" s="95"/>
    </row>
    <row r="1356" spans="1:11" ht="25.5" x14ac:dyDescent="0.2">
      <c r="A1356" s="29"/>
      <c r="B1356" s="29"/>
      <c r="C1356" s="29"/>
      <c r="D1356" s="29"/>
      <c r="E1356" s="29" t="s">
        <v>686</v>
      </c>
      <c r="F1356" s="124">
        <v>5.6646042000000003</v>
      </c>
      <c r="G1356" s="29" t="s">
        <v>687</v>
      </c>
      <c r="H1356" s="124">
        <v>4.96</v>
      </c>
      <c r="I1356" s="29" t="s">
        <v>688</v>
      </c>
      <c r="J1356" s="124">
        <v>10.62</v>
      </c>
      <c r="K1356" s="95"/>
    </row>
    <row r="1357" spans="1:11" ht="15" thickBot="1" x14ac:dyDescent="0.25">
      <c r="A1357" s="29"/>
      <c r="B1357" s="29"/>
      <c r="C1357" s="29"/>
      <c r="D1357" s="29"/>
      <c r="E1357" s="29" t="s">
        <v>689</v>
      </c>
      <c r="F1357" s="124">
        <v>4.7699999999999996</v>
      </c>
      <c r="G1357" s="29"/>
      <c r="H1357" s="207" t="s">
        <v>690</v>
      </c>
      <c r="I1357" s="207"/>
      <c r="J1357" s="124">
        <v>20.82</v>
      </c>
      <c r="K1357" s="95"/>
    </row>
    <row r="1358" spans="1:11" ht="15" thickTop="1" x14ac:dyDescent="0.2">
      <c r="A1358" s="125"/>
      <c r="B1358" s="125"/>
      <c r="C1358" s="125"/>
      <c r="D1358" s="125"/>
      <c r="E1358" s="125"/>
      <c r="F1358" s="125"/>
      <c r="G1358" s="125"/>
      <c r="H1358" s="125"/>
      <c r="I1358" s="125"/>
      <c r="J1358" s="125"/>
      <c r="K1358" s="95"/>
    </row>
    <row r="1359" spans="1:11" ht="15" x14ac:dyDescent="0.2">
      <c r="A1359" s="98"/>
      <c r="B1359" s="99" t="s">
        <v>7</v>
      </c>
      <c r="C1359" s="98" t="s">
        <v>8</v>
      </c>
      <c r="D1359" s="98" t="s">
        <v>9</v>
      </c>
      <c r="E1359" s="213" t="s">
        <v>663</v>
      </c>
      <c r="F1359" s="213"/>
      <c r="G1359" s="114" t="s">
        <v>10</v>
      </c>
      <c r="H1359" s="99" t="s">
        <v>11</v>
      </c>
      <c r="I1359" s="99" t="s">
        <v>12</v>
      </c>
      <c r="J1359" s="99" t="s">
        <v>14</v>
      </c>
      <c r="K1359" s="95"/>
    </row>
    <row r="1360" spans="1:11" x14ac:dyDescent="0.2">
      <c r="A1360" s="101" t="s">
        <v>664</v>
      </c>
      <c r="B1360" s="102" t="s">
        <v>749</v>
      </c>
      <c r="C1360" s="101" t="s">
        <v>20</v>
      </c>
      <c r="D1360" s="101" t="s">
        <v>750</v>
      </c>
      <c r="E1360" s="208" t="s">
        <v>672</v>
      </c>
      <c r="F1360" s="208"/>
      <c r="G1360" s="103" t="s">
        <v>673</v>
      </c>
      <c r="H1360" s="115">
        <v>1</v>
      </c>
      <c r="I1360" s="104">
        <v>22.5</v>
      </c>
      <c r="J1360" s="104">
        <v>22.5</v>
      </c>
      <c r="K1360" s="95"/>
    </row>
    <row r="1361" spans="1:11" ht="25.5" x14ac:dyDescent="0.2">
      <c r="A1361" s="27" t="s">
        <v>666</v>
      </c>
      <c r="B1361" s="116" t="s">
        <v>1517</v>
      </c>
      <c r="C1361" s="27" t="s">
        <v>20</v>
      </c>
      <c r="D1361" s="27" t="s">
        <v>1518</v>
      </c>
      <c r="E1361" s="209" t="s">
        <v>672</v>
      </c>
      <c r="F1361" s="209"/>
      <c r="G1361" s="117" t="s">
        <v>673</v>
      </c>
      <c r="H1361" s="118">
        <v>1</v>
      </c>
      <c r="I1361" s="119">
        <v>0.19</v>
      </c>
      <c r="J1361" s="119">
        <v>0.19</v>
      </c>
      <c r="K1361" s="95"/>
    </row>
    <row r="1362" spans="1:11" x14ac:dyDescent="0.2">
      <c r="A1362" s="28" t="s">
        <v>676</v>
      </c>
      <c r="B1362" s="120" t="s">
        <v>1452</v>
      </c>
      <c r="C1362" s="28" t="s">
        <v>20</v>
      </c>
      <c r="D1362" s="28" t="s">
        <v>1453</v>
      </c>
      <c r="E1362" s="206" t="s">
        <v>1454</v>
      </c>
      <c r="F1362" s="206"/>
      <c r="G1362" s="121" t="s">
        <v>673</v>
      </c>
      <c r="H1362" s="122">
        <v>1</v>
      </c>
      <c r="I1362" s="123">
        <v>2.83</v>
      </c>
      <c r="J1362" s="123">
        <v>2.83</v>
      </c>
      <c r="K1362" s="95"/>
    </row>
    <row r="1363" spans="1:11" x14ac:dyDescent="0.2">
      <c r="A1363" s="28" t="s">
        <v>676</v>
      </c>
      <c r="B1363" s="120" t="s">
        <v>1519</v>
      </c>
      <c r="C1363" s="28" t="s">
        <v>20</v>
      </c>
      <c r="D1363" s="28" t="s">
        <v>1520</v>
      </c>
      <c r="E1363" s="206" t="s">
        <v>735</v>
      </c>
      <c r="F1363" s="206"/>
      <c r="G1363" s="121" t="s">
        <v>673</v>
      </c>
      <c r="H1363" s="122">
        <v>1</v>
      </c>
      <c r="I1363" s="123">
        <v>15.87</v>
      </c>
      <c r="J1363" s="123">
        <v>15.87</v>
      </c>
      <c r="K1363" s="95"/>
    </row>
    <row r="1364" spans="1:11" ht="25.5" x14ac:dyDescent="0.2">
      <c r="A1364" s="28" t="s">
        <v>676</v>
      </c>
      <c r="B1364" s="120" t="s">
        <v>1455</v>
      </c>
      <c r="C1364" s="28" t="s">
        <v>20</v>
      </c>
      <c r="D1364" s="28" t="s">
        <v>1456</v>
      </c>
      <c r="E1364" s="206" t="s">
        <v>1457</v>
      </c>
      <c r="F1364" s="206"/>
      <c r="G1364" s="121" t="s">
        <v>673</v>
      </c>
      <c r="H1364" s="122">
        <v>1</v>
      </c>
      <c r="I1364" s="123">
        <v>1.0900000000000001</v>
      </c>
      <c r="J1364" s="123">
        <v>1.0900000000000001</v>
      </c>
      <c r="K1364" s="95"/>
    </row>
    <row r="1365" spans="1:11" x14ac:dyDescent="0.2">
      <c r="A1365" s="28" t="s">
        <v>676</v>
      </c>
      <c r="B1365" s="120" t="s">
        <v>1458</v>
      </c>
      <c r="C1365" s="28" t="s">
        <v>20</v>
      </c>
      <c r="D1365" s="28" t="s">
        <v>1459</v>
      </c>
      <c r="E1365" s="206" t="s">
        <v>1454</v>
      </c>
      <c r="F1365" s="206"/>
      <c r="G1365" s="121" t="s">
        <v>673</v>
      </c>
      <c r="H1365" s="122">
        <v>1</v>
      </c>
      <c r="I1365" s="123">
        <v>0.81</v>
      </c>
      <c r="J1365" s="123">
        <v>0.81</v>
      </c>
      <c r="K1365" s="95"/>
    </row>
    <row r="1366" spans="1:11" ht="25.5" x14ac:dyDescent="0.2">
      <c r="A1366" s="28" t="s">
        <v>676</v>
      </c>
      <c r="B1366" s="120" t="s">
        <v>1460</v>
      </c>
      <c r="C1366" s="28" t="s">
        <v>20</v>
      </c>
      <c r="D1366" s="28" t="s">
        <v>1461</v>
      </c>
      <c r="E1366" s="206" t="s">
        <v>1457</v>
      </c>
      <c r="F1366" s="206"/>
      <c r="G1366" s="121" t="s">
        <v>673</v>
      </c>
      <c r="H1366" s="122">
        <v>1</v>
      </c>
      <c r="I1366" s="123">
        <v>0.74</v>
      </c>
      <c r="J1366" s="123">
        <v>0.74</v>
      </c>
      <c r="K1366" s="95"/>
    </row>
    <row r="1367" spans="1:11" x14ac:dyDescent="0.2">
      <c r="A1367" s="28" t="s">
        <v>676</v>
      </c>
      <c r="B1367" s="120" t="s">
        <v>1462</v>
      </c>
      <c r="C1367" s="28" t="s">
        <v>20</v>
      </c>
      <c r="D1367" s="28" t="s">
        <v>1463</v>
      </c>
      <c r="E1367" s="206" t="s">
        <v>1464</v>
      </c>
      <c r="F1367" s="206"/>
      <c r="G1367" s="121" t="s">
        <v>673</v>
      </c>
      <c r="H1367" s="122">
        <v>1</v>
      </c>
      <c r="I1367" s="123">
        <v>0.06</v>
      </c>
      <c r="J1367" s="123">
        <v>0.06</v>
      </c>
      <c r="K1367" s="95"/>
    </row>
    <row r="1368" spans="1:11" x14ac:dyDescent="0.2">
      <c r="A1368" s="28" t="s">
        <v>676</v>
      </c>
      <c r="B1368" s="120" t="s">
        <v>1465</v>
      </c>
      <c r="C1368" s="28" t="s">
        <v>20</v>
      </c>
      <c r="D1368" s="28" t="s">
        <v>1466</v>
      </c>
      <c r="E1368" s="206" t="s">
        <v>1467</v>
      </c>
      <c r="F1368" s="206"/>
      <c r="G1368" s="121" t="s">
        <v>673</v>
      </c>
      <c r="H1368" s="122">
        <v>1</v>
      </c>
      <c r="I1368" s="123">
        <v>0.91</v>
      </c>
      <c r="J1368" s="123">
        <v>0.91</v>
      </c>
      <c r="K1368" s="95"/>
    </row>
    <row r="1369" spans="1:11" ht="25.5" x14ac:dyDescent="0.2">
      <c r="A1369" s="29"/>
      <c r="B1369" s="29"/>
      <c r="C1369" s="29"/>
      <c r="D1369" s="29"/>
      <c r="E1369" s="29" t="s">
        <v>686</v>
      </c>
      <c r="F1369" s="124">
        <v>8.5662471</v>
      </c>
      <c r="G1369" s="29" t="s">
        <v>687</v>
      </c>
      <c r="H1369" s="124">
        <v>7.49</v>
      </c>
      <c r="I1369" s="29" t="s">
        <v>688</v>
      </c>
      <c r="J1369" s="124">
        <v>16.059999999999999</v>
      </c>
      <c r="K1369" s="95"/>
    </row>
    <row r="1370" spans="1:11" ht="15" thickBot="1" x14ac:dyDescent="0.25">
      <c r="A1370" s="29"/>
      <c r="B1370" s="29"/>
      <c r="C1370" s="29"/>
      <c r="D1370" s="29"/>
      <c r="E1370" s="29" t="s">
        <v>689</v>
      </c>
      <c r="F1370" s="124">
        <v>6.7</v>
      </c>
      <c r="G1370" s="29"/>
      <c r="H1370" s="207" t="s">
        <v>690</v>
      </c>
      <c r="I1370" s="207"/>
      <c r="J1370" s="124">
        <v>29.2</v>
      </c>
      <c r="K1370" s="95"/>
    </row>
    <row r="1371" spans="1:11" ht="15" thickTop="1" x14ac:dyDescent="0.2">
      <c r="A1371" s="125"/>
      <c r="B1371" s="125"/>
      <c r="C1371" s="125"/>
      <c r="D1371" s="125"/>
      <c r="E1371" s="125"/>
      <c r="F1371" s="125"/>
      <c r="G1371" s="125"/>
      <c r="H1371" s="125"/>
      <c r="I1371" s="125"/>
      <c r="J1371" s="125"/>
      <c r="K1371" s="95"/>
    </row>
    <row r="1372" spans="1:11" ht="15" x14ac:dyDescent="0.2">
      <c r="A1372" s="98"/>
      <c r="B1372" s="99" t="s">
        <v>7</v>
      </c>
      <c r="C1372" s="98" t="s">
        <v>8</v>
      </c>
      <c r="D1372" s="98" t="s">
        <v>9</v>
      </c>
      <c r="E1372" s="213" t="s">
        <v>663</v>
      </c>
      <c r="F1372" s="213"/>
      <c r="G1372" s="114" t="s">
        <v>10</v>
      </c>
      <c r="H1372" s="99" t="s">
        <v>11</v>
      </c>
      <c r="I1372" s="99" t="s">
        <v>12</v>
      </c>
      <c r="J1372" s="99" t="s">
        <v>14</v>
      </c>
      <c r="K1372" s="95"/>
    </row>
    <row r="1373" spans="1:11" x14ac:dyDescent="0.2">
      <c r="A1373" s="101" t="s">
        <v>664</v>
      </c>
      <c r="B1373" s="102" t="s">
        <v>2369</v>
      </c>
      <c r="C1373" s="101" t="s">
        <v>25</v>
      </c>
      <c r="D1373" s="101" t="s">
        <v>2370</v>
      </c>
      <c r="E1373" s="208" t="s">
        <v>693</v>
      </c>
      <c r="F1373" s="208"/>
      <c r="G1373" s="103" t="s">
        <v>22</v>
      </c>
      <c r="H1373" s="115">
        <v>1</v>
      </c>
      <c r="I1373" s="104">
        <v>89.18</v>
      </c>
      <c r="J1373" s="104">
        <v>89.18</v>
      </c>
      <c r="K1373" s="95"/>
    </row>
    <row r="1374" spans="1:11" ht="25.5" x14ac:dyDescent="0.2">
      <c r="A1374" s="27" t="s">
        <v>666</v>
      </c>
      <c r="B1374" s="116" t="s">
        <v>1120</v>
      </c>
      <c r="C1374" s="27" t="s">
        <v>25</v>
      </c>
      <c r="D1374" s="27" t="s">
        <v>741</v>
      </c>
      <c r="E1374" s="209" t="s">
        <v>693</v>
      </c>
      <c r="F1374" s="209"/>
      <c r="G1374" s="117" t="s">
        <v>673</v>
      </c>
      <c r="H1374" s="118">
        <v>1.2</v>
      </c>
      <c r="I1374" s="119">
        <v>20.190000000000001</v>
      </c>
      <c r="J1374" s="119">
        <v>24.22</v>
      </c>
      <c r="K1374" s="95"/>
    </row>
    <row r="1375" spans="1:11" ht="25.5" x14ac:dyDescent="0.2">
      <c r="A1375" s="27" t="s">
        <v>666</v>
      </c>
      <c r="B1375" s="116" t="s">
        <v>696</v>
      </c>
      <c r="C1375" s="27" t="s">
        <v>25</v>
      </c>
      <c r="D1375" s="27" t="s">
        <v>675</v>
      </c>
      <c r="E1375" s="209" t="s">
        <v>693</v>
      </c>
      <c r="F1375" s="209"/>
      <c r="G1375" s="117" t="s">
        <v>673</v>
      </c>
      <c r="H1375" s="118">
        <v>0.6</v>
      </c>
      <c r="I1375" s="119">
        <v>16.010000000000002</v>
      </c>
      <c r="J1375" s="119">
        <v>9.6</v>
      </c>
      <c r="K1375" s="95"/>
    </row>
    <row r="1376" spans="1:11" ht="25.5" x14ac:dyDescent="0.2">
      <c r="A1376" s="27" t="s">
        <v>666</v>
      </c>
      <c r="B1376" s="116" t="s">
        <v>2371</v>
      </c>
      <c r="C1376" s="27" t="s">
        <v>25</v>
      </c>
      <c r="D1376" s="27" t="s">
        <v>2372</v>
      </c>
      <c r="E1376" s="209" t="s">
        <v>693</v>
      </c>
      <c r="F1376" s="209"/>
      <c r="G1376" s="117" t="s">
        <v>47</v>
      </c>
      <c r="H1376" s="118">
        <v>0.03</v>
      </c>
      <c r="I1376" s="119">
        <v>395.64</v>
      </c>
      <c r="J1376" s="119">
        <v>11.86</v>
      </c>
      <c r="K1376" s="95"/>
    </row>
    <row r="1377" spans="1:11" x14ac:dyDescent="0.2">
      <c r="A1377" s="28" t="s">
        <v>676</v>
      </c>
      <c r="B1377" s="120" t="s">
        <v>2373</v>
      </c>
      <c r="C1377" s="28" t="s">
        <v>25</v>
      </c>
      <c r="D1377" s="28" t="s">
        <v>2374</v>
      </c>
      <c r="E1377" s="206" t="s">
        <v>679</v>
      </c>
      <c r="F1377" s="206"/>
      <c r="G1377" s="121" t="s">
        <v>211</v>
      </c>
      <c r="H1377" s="122">
        <v>50</v>
      </c>
      <c r="I1377" s="123">
        <v>0.87</v>
      </c>
      <c r="J1377" s="123">
        <v>43.5</v>
      </c>
      <c r="K1377" s="95"/>
    </row>
    <row r="1378" spans="1:11" ht="25.5" x14ac:dyDescent="0.2">
      <c r="A1378" s="29"/>
      <c r="B1378" s="29"/>
      <c r="C1378" s="29"/>
      <c r="D1378" s="29"/>
      <c r="E1378" s="29" t="s">
        <v>686</v>
      </c>
      <c r="F1378" s="124">
        <v>14.230851290804353</v>
      </c>
      <c r="G1378" s="29" t="s">
        <v>687</v>
      </c>
      <c r="H1378" s="124">
        <v>12.45</v>
      </c>
      <c r="I1378" s="29" t="s">
        <v>688</v>
      </c>
      <c r="J1378" s="124">
        <v>26.68</v>
      </c>
      <c r="K1378" s="95"/>
    </row>
    <row r="1379" spans="1:11" ht="15" thickBot="1" x14ac:dyDescent="0.25">
      <c r="A1379" s="29"/>
      <c r="B1379" s="29"/>
      <c r="C1379" s="29"/>
      <c r="D1379" s="29"/>
      <c r="E1379" s="29" t="s">
        <v>689</v>
      </c>
      <c r="F1379" s="124">
        <v>26.55</v>
      </c>
      <c r="G1379" s="29"/>
      <c r="H1379" s="207" t="s">
        <v>690</v>
      </c>
      <c r="I1379" s="207"/>
      <c r="J1379" s="124">
        <v>115.73</v>
      </c>
      <c r="K1379" s="95"/>
    </row>
    <row r="1380" spans="1:11" ht="15" thickTop="1" x14ac:dyDescent="0.2">
      <c r="A1380" s="125"/>
      <c r="B1380" s="125"/>
      <c r="C1380" s="125"/>
      <c r="D1380" s="125"/>
      <c r="E1380" s="125"/>
      <c r="F1380" s="125"/>
      <c r="G1380" s="125"/>
      <c r="H1380" s="125"/>
      <c r="I1380" s="125"/>
      <c r="J1380" s="125"/>
      <c r="K1380" s="95"/>
    </row>
    <row r="1381" spans="1:11" ht="15" x14ac:dyDescent="0.2">
      <c r="A1381" s="98"/>
      <c r="B1381" s="99" t="s">
        <v>7</v>
      </c>
      <c r="C1381" s="98" t="s">
        <v>8</v>
      </c>
      <c r="D1381" s="98" t="s">
        <v>9</v>
      </c>
      <c r="E1381" s="213" t="s">
        <v>663</v>
      </c>
      <c r="F1381" s="213"/>
      <c r="G1381" s="114" t="s">
        <v>10</v>
      </c>
      <c r="H1381" s="99" t="s">
        <v>11</v>
      </c>
      <c r="I1381" s="99" t="s">
        <v>12</v>
      </c>
      <c r="J1381" s="99" t="s">
        <v>14</v>
      </c>
      <c r="K1381" s="95"/>
    </row>
    <row r="1382" spans="1:11" x14ac:dyDescent="0.2">
      <c r="A1382" s="101" t="s">
        <v>664</v>
      </c>
      <c r="B1382" s="102" t="s">
        <v>2326</v>
      </c>
      <c r="C1382" s="101" t="s">
        <v>25</v>
      </c>
      <c r="D1382" s="101" t="s">
        <v>2327</v>
      </c>
      <c r="E1382" s="208" t="s">
        <v>693</v>
      </c>
      <c r="F1382" s="208"/>
      <c r="G1382" s="103" t="s">
        <v>47</v>
      </c>
      <c r="H1382" s="115">
        <v>1</v>
      </c>
      <c r="I1382" s="104">
        <v>404.24</v>
      </c>
      <c r="J1382" s="104">
        <v>404.24</v>
      </c>
      <c r="K1382" s="95"/>
    </row>
    <row r="1383" spans="1:11" ht="25.5" x14ac:dyDescent="0.2">
      <c r="A1383" s="27" t="s">
        <v>666</v>
      </c>
      <c r="B1383" s="116" t="s">
        <v>696</v>
      </c>
      <c r="C1383" s="27" t="s">
        <v>25</v>
      </c>
      <c r="D1383" s="27" t="s">
        <v>675</v>
      </c>
      <c r="E1383" s="209" t="s">
        <v>693</v>
      </c>
      <c r="F1383" s="209"/>
      <c r="G1383" s="117" t="s">
        <v>673</v>
      </c>
      <c r="H1383" s="118">
        <v>8</v>
      </c>
      <c r="I1383" s="119">
        <v>16.010000000000002</v>
      </c>
      <c r="J1383" s="119">
        <v>128.08000000000001</v>
      </c>
      <c r="K1383" s="95"/>
    </row>
    <row r="1384" spans="1:11" x14ac:dyDescent="0.2">
      <c r="A1384" s="28" t="s">
        <v>676</v>
      </c>
      <c r="B1384" s="120" t="s">
        <v>2375</v>
      </c>
      <c r="C1384" s="28" t="s">
        <v>25</v>
      </c>
      <c r="D1384" s="28" t="s">
        <v>2376</v>
      </c>
      <c r="E1384" s="206" t="s">
        <v>679</v>
      </c>
      <c r="F1384" s="206"/>
      <c r="G1384" s="121" t="s">
        <v>2377</v>
      </c>
      <c r="H1384" s="122">
        <v>4.8600000000000003</v>
      </c>
      <c r="I1384" s="123">
        <v>41.13</v>
      </c>
      <c r="J1384" s="123">
        <v>199.89</v>
      </c>
      <c r="K1384" s="95"/>
    </row>
    <row r="1385" spans="1:11" x14ac:dyDescent="0.2">
      <c r="A1385" s="28" t="s">
        <v>676</v>
      </c>
      <c r="B1385" s="120" t="s">
        <v>2378</v>
      </c>
      <c r="C1385" s="28" t="s">
        <v>25</v>
      </c>
      <c r="D1385" s="28" t="s">
        <v>2379</v>
      </c>
      <c r="E1385" s="206" t="s">
        <v>679</v>
      </c>
      <c r="F1385" s="206"/>
      <c r="G1385" s="121" t="s">
        <v>47</v>
      </c>
      <c r="H1385" s="122">
        <v>1.21</v>
      </c>
      <c r="I1385" s="123">
        <v>63.04</v>
      </c>
      <c r="J1385" s="123">
        <v>76.27</v>
      </c>
      <c r="K1385" s="95"/>
    </row>
    <row r="1386" spans="1:11" ht="25.5" x14ac:dyDescent="0.2">
      <c r="A1386" s="29"/>
      <c r="B1386" s="29"/>
      <c r="C1386" s="29"/>
      <c r="D1386" s="29"/>
      <c r="E1386" s="29" t="s">
        <v>686</v>
      </c>
      <c r="F1386" s="124">
        <v>45.615532299999998</v>
      </c>
      <c r="G1386" s="29" t="s">
        <v>687</v>
      </c>
      <c r="H1386" s="124">
        <v>39.9</v>
      </c>
      <c r="I1386" s="29" t="s">
        <v>688</v>
      </c>
      <c r="J1386" s="124">
        <v>85.52</v>
      </c>
      <c r="K1386" s="95"/>
    </row>
    <row r="1387" spans="1:11" ht="15" thickBot="1" x14ac:dyDescent="0.25">
      <c r="A1387" s="29"/>
      <c r="B1387" s="29"/>
      <c r="C1387" s="29"/>
      <c r="D1387" s="29"/>
      <c r="E1387" s="29" t="s">
        <v>689</v>
      </c>
      <c r="F1387" s="124">
        <v>120.38</v>
      </c>
      <c r="G1387" s="29"/>
      <c r="H1387" s="207" t="s">
        <v>690</v>
      </c>
      <c r="I1387" s="207"/>
      <c r="J1387" s="124">
        <v>524.62</v>
      </c>
      <c r="K1387" s="95"/>
    </row>
    <row r="1388" spans="1:11" ht="15" thickTop="1" x14ac:dyDescent="0.2">
      <c r="A1388" s="125"/>
      <c r="B1388" s="125"/>
      <c r="C1388" s="125"/>
      <c r="D1388" s="125"/>
      <c r="E1388" s="125"/>
      <c r="F1388" s="125"/>
      <c r="G1388" s="125"/>
      <c r="H1388" s="125"/>
      <c r="I1388" s="125"/>
      <c r="J1388" s="125"/>
      <c r="K1388" s="95"/>
    </row>
    <row r="1389" spans="1:11" ht="15" x14ac:dyDescent="0.2">
      <c r="A1389" s="98"/>
      <c r="B1389" s="99" t="s">
        <v>7</v>
      </c>
      <c r="C1389" s="98" t="s">
        <v>8</v>
      </c>
      <c r="D1389" s="98" t="s">
        <v>9</v>
      </c>
      <c r="E1389" s="213" t="s">
        <v>663</v>
      </c>
      <c r="F1389" s="213"/>
      <c r="G1389" s="114" t="s">
        <v>10</v>
      </c>
      <c r="H1389" s="99" t="s">
        <v>11</v>
      </c>
      <c r="I1389" s="99" t="s">
        <v>12</v>
      </c>
      <c r="J1389" s="99" t="s">
        <v>14</v>
      </c>
      <c r="K1389" s="95"/>
    </row>
    <row r="1390" spans="1:11" x14ac:dyDescent="0.2">
      <c r="A1390" s="101" t="s">
        <v>664</v>
      </c>
      <c r="B1390" s="102" t="s">
        <v>2380</v>
      </c>
      <c r="C1390" s="101" t="s">
        <v>25</v>
      </c>
      <c r="D1390" s="101" t="s">
        <v>2381</v>
      </c>
      <c r="E1390" s="208" t="s">
        <v>693</v>
      </c>
      <c r="F1390" s="208"/>
      <c r="G1390" s="103" t="s">
        <v>47</v>
      </c>
      <c r="H1390" s="115">
        <v>1</v>
      </c>
      <c r="I1390" s="104">
        <v>620.16999999999996</v>
      </c>
      <c r="J1390" s="104">
        <v>620.16999999999996</v>
      </c>
      <c r="K1390" s="95"/>
    </row>
    <row r="1391" spans="1:11" ht="25.5" x14ac:dyDescent="0.2">
      <c r="A1391" s="27" t="s">
        <v>666</v>
      </c>
      <c r="B1391" s="116" t="s">
        <v>696</v>
      </c>
      <c r="C1391" s="27" t="s">
        <v>25</v>
      </c>
      <c r="D1391" s="27" t="s">
        <v>675</v>
      </c>
      <c r="E1391" s="209" t="s">
        <v>693</v>
      </c>
      <c r="F1391" s="209"/>
      <c r="G1391" s="117" t="s">
        <v>673</v>
      </c>
      <c r="H1391" s="118">
        <v>10</v>
      </c>
      <c r="I1391" s="119">
        <v>16.010000000000002</v>
      </c>
      <c r="J1391" s="119">
        <v>160.1</v>
      </c>
      <c r="K1391" s="95"/>
    </row>
    <row r="1392" spans="1:11" x14ac:dyDescent="0.2">
      <c r="A1392" s="28" t="s">
        <v>676</v>
      </c>
      <c r="B1392" s="120" t="s">
        <v>2378</v>
      </c>
      <c r="C1392" s="28" t="s">
        <v>25</v>
      </c>
      <c r="D1392" s="28" t="s">
        <v>2379</v>
      </c>
      <c r="E1392" s="206" t="s">
        <v>679</v>
      </c>
      <c r="F1392" s="206"/>
      <c r="G1392" s="121" t="s">
        <v>47</v>
      </c>
      <c r="H1392" s="122">
        <v>1.1000000000000001</v>
      </c>
      <c r="I1392" s="123">
        <v>63.04</v>
      </c>
      <c r="J1392" s="123">
        <v>69.34</v>
      </c>
      <c r="K1392" s="95"/>
    </row>
    <row r="1393" spans="1:11" x14ac:dyDescent="0.2">
      <c r="A1393" s="28" t="s">
        <v>676</v>
      </c>
      <c r="B1393" s="120" t="s">
        <v>2375</v>
      </c>
      <c r="C1393" s="28" t="s">
        <v>25</v>
      </c>
      <c r="D1393" s="28" t="s">
        <v>2376</v>
      </c>
      <c r="E1393" s="206" t="s">
        <v>679</v>
      </c>
      <c r="F1393" s="206"/>
      <c r="G1393" s="121" t="s">
        <v>2377</v>
      </c>
      <c r="H1393" s="122">
        <v>9.5</v>
      </c>
      <c r="I1393" s="123">
        <v>41.13</v>
      </c>
      <c r="J1393" s="123">
        <v>390.73</v>
      </c>
      <c r="K1393" s="95"/>
    </row>
    <row r="1394" spans="1:11" ht="25.5" x14ac:dyDescent="0.2">
      <c r="A1394" s="29"/>
      <c r="B1394" s="29"/>
      <c r="C1394" s="29"/>
      <c r="D1394" s="29"/>
      <c r="E1394" s="29" t="s">
        <v>686</v>
      </c>
      <c r="F1394" s="124">
        <v>57.0194154</v>
      </c>
      <c r="G1394" s="29" t="s">
        <v>687</v>
      </c>
      <c r="H1394" s="124">
        <v>49.88</v>
      </c>
      <c r="I1394" s="29" t="s">
        <v>688</v>
      </c>
      <c r="J1394" s="124">
        <v>106.9</v>
      </c>
      <c r="K1394" s="95"/>
    </row>
    <row r="1395" spans="1:11" ht="15" thickBot="1" x14ac:dyDescent="0.25">
      <c r="A1395" s="29"/>
      <c r="B1395" s="29"/>
      <c r="C1395" s="29"/>
      <c r="D1395" s="29"/>
      <c r="E1395" s="29" t="s">
        <v>689</v>
      </c>
      <c r="F1395" s="124">
        <v>184.68</v>
      </c>
      <c r="G1395" s="29"/>
      <c r="H1395" s="207" t="s">
        <v>690</v>
      </c>
      <c r="I1395" s="207"/>
      <c r="J1395" s="124">
        <v>804.85</v>
      </c>
      <c r="K1395" s="95"/>
    </row>
    <row r="1396" spans="1:11" ht="15" thickTop="1" x14ac:dyDescent="0.2">
      <c r="A1396" s="125"/>
      <c r="B1396" s="125"/>
      <c r="C1396" s="125"/>
      <c r="D1396" s="125"/>
      <c r="E1396" s="125"/>
      <c r="F1396" s="125"/>
      <c r="G1396" s="125"/>
      <c r="H1396" s="125"/>
      <c r="I1396" s="125"/>
      <c r="J1396" s="125"/>
      <c r="K1396" s="95"/>
    </row>
    <row r="1397" spans="1:11" ht="15" x14ac:dyDescent="0.2">
      <c r="A1397" s="98"/>
      <c r="B1397" s="99" t="s">
        <v>7</v>
      </c>
      <c r="C1397" s="98" t="s">
        <v>8</v>
      </c>
      <c r="D1397" s="98" t="s">
        <v>9</v>
      </c>
      <c r="E1397" s="213" t="s">
        <v>663</v>
      </c>
      <c r="F1397" s="213"/>
      <c r="G1397" s="114" t="s">
        <v>10</v>
      </c>
      <c r="H1397" s="99" t="s">
        <v>11</v>
      </c>
      <c r="I1397" s="99" t="s">
        <v>12</v>
      </c>
      <c r="J1397" s="99" t="s">
        <v>14</v>
      </c>
      <c r="K1397" s="95"/>
    </row>
    <row r="1398" spans="1:11" x14ac:dyDescent="0.2">
      <c r="A1398" s="101" t="s">
        <v>664</v>
      </c>
      <c r="B1398" s="102" t="s">
        <v>2371</v>
      </c>
      <c r="C1398" s="101" t="s">
        <v>25</v>
      </c>
      <c r="D1398" s="101" t="s">
        <v>2372</v>
      </c>
      <c r="E1398" s="208" t="s">
        <v>693</v>
      </c>
      <c r="F1398" s="208"/>
      <c r="G1398" s="103" t="s">
        <v>47</v>
      </c>
      <c r="H1398" s="115">
        <v>1</v>
      </c>
      <c r="I1398" s="104">
        <v>395.64</v>
      </c>
      <c r="J1398" s="104">
        <v>395.64</v>
      </c>
      <c r="K1398" s="95"/>
    </row>
    <row r="1399" spans="1:11" ht="25.5" x14ac:dyDescent="0.2">
      <c r="A1399" s="27" t="s">
        <v>666</v>
      </c>
      <c r="B1399" s="116" t="s">
        <v>696</v>
      </c>
      <c r="C1399" s="27" t="s">
        <v>25</v>
      </c>
      <c r="D1399" s="27" t="s">
        <v>675</v>
      </c>
      <c r="E1399" s="209" t="s">
        <v>693</v>
      </c>
      <c r="F1399" s="209"/>
      <c r="G1399" s="117" t="s">
        <v>673</v>
      </c>
      <c r="H1399" s="118">
        <v>8</v>
      </c>
      <c r="I1399" s="119">
        <v>16.010000000000002</v>
      </c>
      <c r="J1399" s="119">
        <v>128.08000000000001</v>
      </c>
      <c r="K1399" s="95"/>
    </row>
    <row r="1400" spans="1:11" x14ac:dyDescent="0.2">
      <c r="A1400" s="28" t="s">
        <v>676</v>
      </c>
      <c r="B1400" s="120" t="s">
        <v>2375</v>
      </c>
      <c r="C1400" s="28" t="s">
        <v>25</v>
      </c>
      <c r="D1400" s="28" t="s">
        <v>2376</v>
      </c>
      <c r="E1400" s="206" t="s">
        <v>679</v>
      </c>
      <c r="F1400" s="206"/>
      <c r="G1400" s="121" t="s">
        <v>2377</v>
      </c>
      <c r="H1400" s="122">
        <v>4.5999999999999996</v>
      </c>
      <c r="I1400" s="123">
        <v>41.13</v>
      </c>
      <c r="J1400" s="123">
        <v>189.19</v>
      </c>
      <c r="K1400" s="95"/>
    </row>
    <row r="1401" spans="1:11" x14ac:dyDescent="0.2">
      <c r="A1401" s="28" t="s">
        <v>676</v>
      </c>
      <c r="B1401" s="120" t="s">
        <v>2378</v>
      </c>
      <c r="C1401" s="28" t="s">
        <v>25</v>
      </c>
      <c r="D1401" s="28" t="s">
        <v>2379</v>
      </c>
      <c r="E1401" s="206" t="s">
        <v>679</v>
      </c>
      <c r="F1401" s="206"/>
      <c r="G1401" s="121" t="s">
        <v>47</v>
      </c>
      <c r="H1401" s="122">
        <v>1.1000000000000001</v>
      </c>
      <c r="I1401" s="123">
        <v>63.04</v>
      </c>
      <c r="J1401" s="123">
        <v>69.34</v>
      </c>
      <c r="K1401" s="95"/>
    </row>
    <row r="1402" spans="1:11" x14ac:dyDescent="0.2">
      <c r="A1402" s="28" t="s">
        <v>676</v>
      </c>
      <c r="B1402" s="120" t="s">
        <v>2382</v>
      </c>
      <c r="C1402" s="28" t="s">
        <v>25</v>
      </c>
      <c r="D1402" s="28" t="s">
        <v>2383</v>
      </c>
      <c r="E1402" s="206" t="s">
        <v>679</v>
      </c>
      <c r="F1402" s="206"/>
      <c r="G1402" s="121" t="s">
        <v>143</v>
      </c>
      <c r="H1402" s="122">
        <v>0.92</v>
      </c>
      <c r="I1402" s="123">
        <v>9.82</v>
      </c>
      <c r="J1402" s="123">
        <v>9.0299999999999994</v>
      </c>
      <c r="K1402" s="95"/>
    </row>
    <row r="1403" spans="1:11" ht="25.5" x14ac:dyDescent="0.2">
      <c r="A1403" s="29"/>
      <c r="B1403" s="29"/>
      <c r="C1403" s="29"/>
      <c r="D1403" s="29"/>
      <c r="E1403" s="29" t="s">
        <v>686</v>
      </c>
      <c r="F1403" s="124">
        <v>45.615532299999998</v>
      </c>
      <c r="G1403" s="29" t="s">
        <v>687</v>
      </c>
      <c r="H1403" s="124">
        <v>39.9</v>
      </c>
      <c r="I1403" s="29" t="s">
        <v>688</v>
      </c>
      <c r="J1403" s="124">
        <v>85.52</v>
      </c>
      <c r="K1403" s="95"/>
    </row>
    <row r="1404" spans="1:11" ht="15" thickBot="1" x14ac:dyDescent="0.25">
      <c r="A1404" s="29"/>
      <c r="B1404" s="29"/>
      <c r="C1404" s="29"/>
      <c r="D1404" s="29"/>
      <c r="E1404" s="29" t="s">
        <v>689</v>
      </c>
      <c r="F1404" s="124">
        <v>117.82</v>
      </c>
      <c r="G1404" s="29"/>
      <c r="H1404" s="207" t="s">
        <v>690</v>
      </c>
      <c r="I1404" s="207"/>
      <c r="J1404" s="124">
        <v>513.46</v>
      </c>
      <c r="K1404" s="95"/>
    </row>
    <row r="1405" spans="1:11" ht="15" thickTop="1" x14ac:dyDescent="0.2">
      <c r="A1405" s="125"/>
      <c r="B1405" s="125"/>
      <c r="C1405" s="125"/>
      <c r="D1405" s="125"/>
      <c r="E1405" s="125"/>
      <c r="F1405" s="125"/>
      <c r="G1405" s="125"/>
      <c r="H1405" s="125"/>
      <c r="I1405" s="125"/>
      <c r="J1405" s="125"/>
      <c r="K1405" s="95"/>
    </row>
    <row r="1406" spans="1:11" ht="15" x14ac:dyDescent="0.2">
      <c r="A1406" s="98"/>
      <c r="B1406" s="99" t="s">
        <v>7</v>
      </c>
      <c r="C1406" s="98" t="s">
        <v>8</v>
      </c>
      <c r="D1406" s="98" t="s">
        <v>9</v>
      </c>
      <c r="E1406" s="213" t="s">
        <v>663</v>
      </c>
      <c r="F1406" s="213"/>
      <c r="G1406" s="114" t="s">
        <v>10</v>
      </c>
      <c r="H1406" s="99" t="s">
        <v>11</v>
      </c>
      <c r="I1406" s="99" t="s">
        <v>12</v>
      </c>
      <c r="J1406" s="99" t="s">
        <v>14</v>
      </c>
      <c r="K1406" s="95"/>
    </row>
    <row r="1407" spans="1:11" x14ac:dyDescent="0.2">
      <c r="A1407" s="101" t="s">
        <v>664</v>
      </c>
      <c r="B1407" s="102" t="s">
        <v>2384</v>
      </c>
      <c r="C1407" s="101" t="s">
        <v>25</v>
      </c>
      <c r="D1407" s="101" t="s">
        <v>2385</v>
      </c>
      <c r="E1407" s="208" t="s">
        <v>693</v>
      </c>
      <c r="F1407" s="208"/>
      <c r="G1407" s="103" t="s">
        <v>107</v>
      </c>
      <c r="H1407" s="115">
        <v>1</v>
      </c>
      <c r="I1407" s="104">
        <v>14.53</v>
      </c>
      <c r="J1407" s="104">
        <v>14.53</v>
      </c>
      <c r="K1407" s="95"/>
    </row>
    <row r="1408" spans="1:11" ht="25.5" x14ac:dyDescent="0.2">
      <c r="A1408" s="27" t="s">
        <v>666</v>
      </c>
      <c r="B1408" s="116" t="s">
        <v>696</v>
      </c>
      <c r="C1408" s="27" t="s">
        <v>25</v>
      </c>
      <c r="D1408" s="27" t="s">
        <v>675</v>
      </c>
      <c r="E1408" s="209" t="s">
        <v>693</v>
      </c>
      <c r="F1408" s="209"/>
      <c r="G1408" s="117" t="s">
        <v>673</v>
      </c>
      <c r="H1408" s="118">
        <v>0.1</v>
      </c>
      <c r="I1408" s="119">
        <v>16.010000000000002</v>
      </c>
      <c r="J1408" s="119">
        <v>1.6</v>
      </c>
      <c r="K1408" s="95"/>
    </row>
    <row r="1409" spans="1:11" ht="25.5" x14ac:dyDescent="0.2">
      <c r="A1409" s="27" t="s">
        <v>666</v>
      </c>
      <c r="B1409" s="116" t="s">
        <v>2366</v>
      </c>
      <c r="C1409" s="27" t="s">
        <v>25</v>
      </c>
      <c r="D1409" s="27" t="s">
        <v>843</v>
      </c>
      <c r="E1409" s="209" t="s">
        <v>693</v>
      </c>
      <c r="F1409" s="209"/>
      <c r="G1409" s="117" t="s">
        <v>673</v>
      </c>
      <c r="H1409" s="118">
        <v>0.1</v>
      </c>
      <c r="I1409" s="119">
        <v>20.09</v>
      </c>
      <c r="J1409" s="119">
        <v>2</v>
      </c>
      <c r="K1409" s="95"/>
    </row>
    <row r="1410" spans="1:11" x14ac:dyDescent="0.2">
      <c r="A1410" s="28" t="s">
        <v>676</v>
      </c>
      <c r="B1410" s="120" t="s">
        <v>787</v>
      </c>
      <c r="C1410" s="28" t="s">
        <v>25</v>
      </c>
      <c r="D1410" s="28" t="s">
        <v>788</v>
      </c>
      <c r="E1410" s="206" t="s">
        <v>679</v>
      </c>
      <c r="F1410" s="206"/>
      <c r="G1410" s="121" t="s">
        <v>107</v>
      </c>
      <c r="H1410" s="122">
        <v>0.03</v>
      </c>
      <c r="I1410" s="123">
        <v>13.5</v>
      </c>
      <c r="J1410" s="123">
        <v>0.4</v>
      </c>
      <c r="K1410" s="95"/>
    </row>
    <row r="1411" spans="1:11" x14ac:dyDescent="0.2">
      <c r="A1411" s="28" t="s">
        <v>676</v>
      </c>
      <c r="B1411" s="120" t="s">
        <v>2386</v>
      </c>
      <c r="C1411" s="28" t="s">
        <v>25</v>
      </c>
      <c r="D1411" s="28" t="s">
        <v>2387</v>
      </c>
      <c r="E1411" s="206" t="s">
        <v>679</v>
      </c>
      <c r="F1411" s="206"/>
      <c r="G1411" s="121" t="s">
        <v>107</v>
      </c>
      <c r="H1411" s="122">
        <v>1.05</v>
      </c>
      <c r="I1411" s="123">
        <v>10.029999999999999</v>
      </c>
      <c r="J1411" s="123">
        <v>10.53</v>
      </c>
      <c r="K1411" s="95"/>
    </row>
    <row r="1412" spans="1:11" ht="25.5" x14ac:dyDescent="0.2">
      <c r="A1412" s="29"/>
      <c r="B1412" s="29"/>
      <c r="C1412" s="29"/>
      <c r="D1412" s="29"/>
      <c r="E1412" s="29" t="s">
        <v>686</v>
      </c>
      <c r="F1412" s="124">
        <v>1.3441433752933647</v>
      </c>
      <c r="G1412" s="29" t="s">
        <v>687</v>
      </c>
      <c r="H1412" s="124">
        <v>1.18</v>
      </c>
      <c r="I1412" s="29" t="s">
        <v>688</v>
      </c>
      <c r="J1412" s="124">
        <v>2.52</v>
      </c>
      <c r="K1412" s="95"/>
    </row>
    <row r="1413" spans="1:11" ht="15" thickBot="1" x14ac:dyDescent="0.25">
      <c r="A1413" s="29"/>
      <c r="B1413" s="29"/>
      <c r="C1413" s="29"/>
      <c r="D1413" s="29"/>
      <c r="E1413" s="29" t="s">
        <v>689</v>
      </c>
      <c r="F1413" s="124">
        <v>4.32</v>
      </c>
      <c r="G1413" s="29"/>
      <c r="H1413" s="207" t="s">
        <v>690</v>
      </c>
      <c r="I1413" s="207"/>
      <c r="J1413" s="124">
        <v>18.850000000000001</v>
      </c>
      <c r="K1413" s="95"/>
    </row>
    <row r="1414" spans="1:11" ht="15" thickTop="1" x14ac:dyDescent="0.2">
      <c r="A1414" s="125"/>
      <c r="B1414" s="125"/>
      <c r="C1414" s="125"/>
      <c r="D1414" s="125"/>
      <c r="E1414" s="125"/>
      <c r="F1414" s="125"/>
      <c r="G1414" s="125"/>
      <c r="H1414" s="125"/>
      <c r="I1414" s="125"/>
      <c r="J1414" s="125"/>
      <c r="K1414" s="95"/>
    </row>
    <row r="1415" spans="1:11" ht="15" x14ac:dyDescent="0.2">
      <c r="A1415" s="98"/>
      <c r="B1415" s="99" t="s">
        <v>7</v>
      </c>
      <c r="C1415" s="98" t="s">
        <v>8</v>
      </c>
      <c r="D1415" s="98" t="s">
        <v>9</v>
      </c>
      <c r="E1415" s="213" t="s">
        <v>663</v>
      </c>
      <c r="F1415" s="213"/>
      <c r="G1415" s="114" t="s">
        <v>10</v>
      </c>
      <c r="H1415" s="99" t="s">
        <v>11</v>
      </c>
      <c r="I1415" s="99" t="s">
        <v>12</v>
      </c>
      <c r="J1415" s="99" t="s">
        <v>14</v>
      </c>
      <c r="K1415" s="95"/>
    </row>
    <row r="1416" spans="1:11" ht="25.5" x14ac:dyDescent="0.2">
      <c r="A1416" s="101" t="s">
        <v>664</v>
      </c>
      <c r="B1416" s="102" t="s">
        <v>1106</v>
      </c>
      <c r="C1416" s="101" t="s">
        <v>20</v>
      </c>
      <c r="D1416" s="101" t="s">
        <v>1107</v>
      </c>
      <c r="E1416" s="208" t="s">
        <v>965</v>
      </c>
      <c r="F1416" s="208"/>
      <c r="G1416" s="103" t="s">
        <v>211</v>
      </c>
      <c r="H1416" s="115">
        <v>1</v>
      </c>
      <c r="I1416" s="104">
        <v>229.37</v>
      </c>
      <c r="J1416" s="104">
        <v>229.37</v>
      </c>
      <c r="K1416" s="95"/>
    </row>
    <row r="1417" spans="1:11" ht="25.5" x14ac:dyDescent="0.2">
      <c r="A1417" s="27" t="s">
        <v>666</v>
      </c>
      <c r="B1417" s="116" t="s">
        <v>674</v>
      </c>
      <c r="C1417" s="27" t="s">
        <v>20</v>
      </c>
      <c r="D1417" s="27" t="s">
        <v>675</v>
      </c>
      <c r="E1417" s="209" t="s">
        <v>672</v>
      </c>
      <c r="F1417" s="209"/>
      <c r="G1417" s="117" t="s">
        <v>673</v>
      </c>
      <c r="H1417" s="118">
        <v>0.98109999999999997</v>
      </c>
      <c r="I1417" s="119">
        <v>17.09</v>
      </c>
      <c r="J1417" s="119">
        <v>16.760000000000002</v>
      </c>
      <c r="K1417" s="95"/>
    </row>
    <row r="1418" spans="1:11" ht="25.5" x14ac:dyDescent="0.2">
      <c r="A1418" s="27" t="s">
        <v>666</v>
      </c>
      <c r="B1418" s="116" t="s">
        <v>1521</v>
      </c>
      <c r="C1418" s="27" t="s">
        <v>20</v>
      </c>
      <c r="D1418" s="27" t="s">
        <v>1522</v>
      </c>
      <c r="E1418" s="209" t="s">
        <v>672</v>
      </c>
      <c r="F1418" s="209"/>
      <c r="G1418" s="117" t="s">
        <v>673</v>
      </c>
      <c r="H1418" s="118">
        <v>1.9209000000000001</v>
      </c>
      <c r="I1418" s="119">
        <v>21.88</v>
      </c>
      <c r="J1418" s="119">
        <v>42.02</v>
      </c>
      <c r="K1418" s="95"/>
    </row>
    <row r="1419" spans="1:11" ht="38.25" x14ac:dyDescent="0.2">
      <c r="A1419" s="28" t="s">
        <v>676</v>
      </c>
      <c r="B1419" s="120" t="s">
        <v>972</v>
      </c>
      <c r="C1419" s="28" t="s">
        <v>20</v>
      </c>
      <c r="D1419" s="28" t="s">
        <v>973</v>
      </c>
      <c r="E1419" s="206" t="s">
        <v>679</v>
      </c>
      <c r="F1419" s="206"/>
      <c r="G1419" s="121" t="s">
        <v>211</v>
      </c>
      <c r="H1419" s="122">
        <v>6</v>
      </c>
      <c r="I1419" s="123">
        <v>1.04</v>
      </c>
      <c r="J1419" s="123">
        <v>6.24</v>
      </c>
      <c r="K1419" s="95"/>
    </row>
    <row r="1420" spans="1:11" ht="38.25" x14ac:dyDescent="0.2">
      <c r="A1420" s="28" t="s">
        <v>676</v>
      </c>
      <c r="B1420" s="120" t="s">
        <v>1523</v>
      </c>
      <c r="C1420" s="28" t="s">
        <v>20</v>
      </c>
      <c r="D1420" s="28" t="s">
        <v>1524</v>
      </c>
      <c r="E1420" s="206" t="s">
        <v>679</v>
      </c>
      <c r="F1420" s="206"/>
      <c r="G1420" s="121" t="s">
        <v>22</v>
      </c>
      <c r="H1420" s="122">
        <v>0.377</v>
      </c>
      <c r="I1420" s="123">
        <v>276.98</v>
      </c>
      <c r="J1420" s="123">
        <v>104.42</v>
      </c>
      <c r="K1420" s="95"/>
    </row>
    <row r="1421" spans="1:11" x14ac:dyDescent="0.2">
      <c r="A1421" s="28" t="s">
        <v>676</v>
      </c>
      <c r="B1421" s="120" t="s">
        <v>1525</v>
      </c>
      <c r="C1421" s="28" t="s">
        <v>20</v>
      </c>
      <c r="D1421" s="28" t="s">
        <v>1526</v>
      </c>
      <c r="E1421" s="206" t="s">
        <v>679</v>
      </c>
      <c r="F1421" s="206"/>
      <c r="G1421" s="121" t="s">
        <v>107</v>
      </c>
      <c r="H1421" s="122">
        <v>0.38440000000000002</v>
      </c>
      <c r="I1421" s="123">
        <v>35.82</v>
      </c>
      <c r="J1421" s="123">
        <v>13.76</v>
      </c>
      <c r="K1421" s="95"/>
    </row>
    <row r="1422" spans="1:11" x14ac:dyDescent="0.2">
      <c r="A1422" s="28" t="s">
        <v>676</v>
      </c>
      <c r="B1422" s="120" t="s">
        <v>1114</v>
      </c>
      <c r="C1422" s="28" t="s">
        <v>20</v>
      </c>
      <c r="D1422" s="28" t="s">
        <v>1115</v>
      </c>
      <c r="E1422" s="206" t="s">
        <v>679</v>
      </c>
      <c r="F1422" s="206"/>
      <c r="G1422" s="121" t="s">
        <v>107</v>
      </c>
      <c r="H1422" s="122">
        <v>1.54E-2</v>
      </c>
      <c r="I1422" s="123">
        <v>90.28</v>
      </c>
      <c r="J1422" s="123">
        <v>1.39</v>
      </c>
      <c r="K1422" s="95"/>
    </row>
    <row r="1423" spans="1:11" ht="25.5" x14ac:dyDescent="0.2">
      <c r="A1423" s="28" t="s">
        <v>676</v>
      </c>
      <c r="B1423" s="120" t="s">
        <v>1527</v>
      </c>
      <c r="C1423" s="28" t="s">
        <v>20</v>
      </c>
      <c r="D1423" s="28" t="s">
        <v>1528</v>
      </c>
      <c r="E1423" s="206" t="s">
        <v>679</v>
      </c>
      <c r="F1423" s="206"/>
      <c r="G1423" s="121" t="s">
        <v>211</v>
      </c>
      <c r="H1423" s="122">
        <v>2</v>
      </c>
      <c r="I1423" s="123">
        <v>22.39</v>
      </c>
      <c r="J1423" s="123">
        <v>44.78</v>
      </c>
      <c r="K1423" s="95"/>
    </row>
    <row r="1424" spans="1:11" ht="25.5" x14ac:dyDescent="0.2">
      <c r="A1424" s="29"/>
      <c r="B1424" s="29"/>
      <c r="C1424" s="29"/>
      <c r="D1424" s="29"/>
      <c r="E1424" s="29" t="s">
        <v>686</v>
      </c>
      <c r="F1424" s="124">
        <v>21.447621079581822</v>
      </c>
      <c r="G1424" s="29" t="s">
        <v>687</v>
      </c>
      <c r="H1424" s="124">
        <v>18.760000000000002</v>
      </c>
      <c r="I1424" s="29" t="s">
        <v>688</v>
      </c>
      <c r="J1424" s="124">
        <v>40.21</v>
      </c>
      <c r="K1424" s="95"/>
    </row>
    <row r="1425" spans="1:11" ht="15" thickBot="1" x14ac:dyDescent="0.25">
      <c r="A1425" s="29"/>
      <c r="B1425" s="29"/>
      <c r="C1425" s="29"/>
      <c r="D1425" s="29"/>
      <c r="E1425" s="29" t="s">
        <v>689</v>
      </c>
      <c r="F1425" s="124">
        <v>68.3</v>
      </c>
      <c r="G1425" s="29"/>
      <c r="H1425" s="207" t="s">
        <v>690</v>
      </c>
      <c r="I1425" s="207"/>
      <c r="J1425" s="124">
        <v>297.67</v>
      </c>
      <c r="K1425" s="95"/>
    </row>
    <row r="1426" spans="1:11" ht="15" thickTop="1" x14ac:dyDescent="0.2">
      <c r="A1426" s="125"/>
      <c r="B1426" s="125"/>
      <c r="C1426" s="125"/>
      <c r="D1426" s="125"/>
      <c r="E1426" s="125"/>
      <c r="F1426" s="125"/>
      <c r="G1426" s="125"/>
      <c r="H1426" s="125"/>
      <c r="I1426" s="125"/>
      <c r="J1426" s="125"/>
      <c r="K1426" s="95"/>
    </row>
    <row r="1427" spans="1:11" ht="15" x14ac:dyDescent="0.2">
      <c r="A1427" s="98"/>
      <c r="B1427" s="99" t="s">
        <v>7</v>
      </c>
      <c r="C1427" s="98" t="s">
        <v>8</v>
      </c>
      <c r="D1427" s="98" t="s">
        <v>9</v>
      </c>
      <c r="E1427" s="213" t="s">
        <v>663</v>
      </c>
      <c r="F1427" s="213"/>
      <c r="G1427" s="114" t="s">
        <v>10</v>
      </c>
      <c r="H1427" s="99" t="s">
        <v>11</v>
      </c>
      <c r="I1427" s="99" t="s">
        <v>12</v>
      </c>
      <c r="J1427" s="99" t="s">
        <v>14</v>
      </c>
      <c r="K1427" s="95"/>
    </row>
    <row r="1428" spans="1:11" ht="25.5" x14ac:dyDescent="0.2">
      <c r="A1428" s="101" t="s">
        <v>664</v>
      </c>
      <c r="B1428" s="102" t="s">
        <v>2274</v>
      </c>
      <c r="C1428" s="101" t="s">
        <v>20</v>
      </c>
      <c r="D1428" s="101" t="s">
        <v>2275</v>
      </c>
      <c r="E1428" s="208" t="s">
        <v>954</v>
      </c>
      <c r="F1428" s="208"/>
      <c r="G1428" s="103" t="s">
        <v>211</v>
      </c>
      <c r="H1428" s="115">
        <v>1</v>
      </c>
      <c r="I1428" s="104">
        <v>278.17</v>
      </c>
      <c r="J1428" s="104">
        <v>278.17</v>
      </c>
      <c r="K1428" s="95"/>
    </row>
    <row r="1429" spans="1:11" ht="25.5" x14ac:dyDescent="0.2">
      <c r="A1429" s="27" t="s">
        <v>666</v>
      </c>
      <c r="B1429" s="116" t="s">
        <v>2388</v>
      </c>
      <c r="C1429" s="27" t="s">
        <v>20</v>
      </c>
      <c r="D1429" s="27" t="s">
        <v>2389</v>
      </c>
      <c r="E1429" s="209" t="s">
        <v>954</v>
      </c>
      <c r="F1429" s="209"/>
      <c r="G1429" s="117" t="s">
        <v>211</v>
      </c>
      <c r="H1429" s="118">
        <v>1</v>
      </c>
      <c r="I1429" s="119">
        <v>201.73</v>
      </c>
      <c r="J1429" s="119">
        <v>201.73</v>
      </c>
      <c r="K1429" s="95"/>
    </row>
    <row r="1430" spans="1:11" ht="25.5" x14ac:dyDescent="0.2">
      <c r="A1430" s="27" t="s">
        <v>666</v>
      </c>
      <c r="B1430" s="116" t="s">
        <v>955</v>
      </c>
      <c r="C1430" s="27" t="s">
        <v>20</v>
      </c>
      <c r="D1430" s="27" t="s">
        <v>956</v>
      </c>
      <c r="E1430" s="209" t="s">
        <v>672</v>
      </c>
      <c r="F1430" s="209"/>
      <c r="G1430" s="117" t="s">
        <v>47</v>
      </c>
      <c r="H1430" s="118">
        <v>2.23E-2</v>
      </c>
      <c r="I1430" s="119">
        <v>631.35</v>
      </c>
      <c r="J1430" s="119">
        <v>14.07</v>
      </c>
      <c r="K1430" s="95"/>
    </row>
    <row r="1431" spans="1:11" ht="25.5" x14ac:dyDescent="0.2">
      <c r="A1431" s="27" t="s">
        <v>666</v>
      </c>
      <c r="B1431" s="116" t="s">
        <v>740</v>
      </c>
      <c r="C1431" s="27" t="s">
        <v>20</v>
      </c>
      <c r="D1431" s="27" t="s">
        <v>741</v>
      </c>
      <c r="E1431" s="209" t="s">
        <v>672</v>
      </c>
      <c r="F1431" s="209"/>
      <c r="G1431" s="117" t="s">
        <v>673</v>
      </c>
      <c r="H1431" s="118">
        <v>1.3620000000000001</v>
      </c>
      <c r="I1431" s="119">
        <v>21.31</v>
      </c>
      <c r="J1431" s="119">
        <v>29.02</v>
      </c>
      <c r="K1431" s="95"/>
    </row>
    <row r="1432" spans="1:11" ht="25.5" x14ac:dyDescent="0.2">
      <c r="A1432" s="27" t="s">
        <v>666</v>
      </c>
      <c r="B1432" s="116" t="s">
        <v>674</v>
      </c>
      <c r="C1432" s="27" t="s">
        <v>20</v>
      </c>
      <c r="D1432" s="27" t="s">
        <v>675</v>
      </c>
      <c r="E1432" s="209" t="s">
        <v>672</v>
      </c>
      <c r="F1432" s="209"/>
      <c r="G1432" s="117" t="s">
        <v>673</v>
      </c>
      <c r="H1432" s="118">
        <v>0.95699999999999996</v>
      </c>
      <c r="I1432" s="119">
        <v>17.09</v>
      </c>
      <c r="J1432" s="119">
        <v>16.350000000000001</v>
      </c>
      <c r="K1432" s="95"/>
    </row>
    <row r="1433" spans="1:11" ht="25.5" x14ac:dyDescent="0.2">
      <c r="A1433" s="27" t="s">
        <v>666</v>
      </c>
      <c r="B1433" s="116" t="s">
        <v>957</v>
      </c>
      <c r="C1433" s="27" t="s">
        <v>20</v>
      </c>
      <c r="D1433" s="27" t="s">
        <v>958</v>
      </c>
      <c r="E1433" s="209" t="s">
        <v>672</v>
      </c>
      <c r="F1433" s="209"/>
      <c r="G1433" s="117" t="s">
        <v>673</v>
      </c>
      <c r="H1433" s="118">
        <v>0.55200000000000005</v>
      </c>
      <c r="I1433" s="119">
        <v>21.09</v>
      </c>
      <c r="J1433" s="119">
        <v>11.64</v>
      </c>
      <c r="K1433" s="95"/>
    </row>
    <row r="1434" spans="1:11" x14ac:dyDescent="0.2">
      <c r="A1434" s="28" t="s">
        <v>676</v>
      </c>
      <c r="B1434" s="120" t="s">
        <v>1069</v>
      </c>
      <c r="C1434" s="28" t="s">
        <v>20</v>
      </c>
      <c r="D1434" s="28" t="s">
        <v>1070</v>
      </c>
      <c r="E1434" s="206" t="s">
        <v>679</v>
      </c>
      <c r="F1434" s="206"/>
      <c r="G1434" s="121" t="s">
        <v>107</v>
      </c>
      <c r="H1434" s="122">
        <v>0.2</v>
      </c>
      <c r="I1434" s="123">
        <v>19</v>
      </c>
      <c r="J1434" s="123">
        <v>3.8</v>
      </c>
      <c r="K1434" s="95"/>
    </row>
    <row r="1435" spans="1:11" ht="25.5" x14ac:dyDescent="0.2">
      <c r="A1435" s="28" t="s">
        <v>676</v>
      </c>
      <c r="B1435" s="120" t="s">
        <v>2390</v>
      </c>
      <c r="C1435" s="28" t="s">
        <v>20</v>
      </c>
      <c r="D1435" s="28" t="s">
        <v>2391</v>
      </c>
      <c r="E1435" s="206" t="s">
        <v>679</v>
      </c>
      <c r="F1435" s="206"/>
      <c r="G1435" s="121" t="s">
        <v>143</v>
      </c>
      <c r="H1435" s="122">
        <v>0.1671</v>
      </c>
      <c r="I1435" s="123">
        <v>9.36</v>
      </c>
      <c r="J1435" s="123">
        <v>1.56</v>
      </c>
      <c r="K1435" s="95"/>
    </row>
    <row r="1436" spans="1:11" ht="25.5" x14ac:dyDescent="0.2">
      <c r="A1436" s="29"/>
      <c r="B1436" s="29"/>
      <c r="C1436" s="29"/>
      <c r="D1436" s="29"/>
      <c r="E1436" s="29" t="s">
        <v>686</v>
      </c>
      <c r="F1436" s="124">
        <v>51.120119479411137</v>
      </c>
      <c r="G1436" s="29" t="s">
        <v>687</v>
      </c>
      <c r="H1436" s="124">
        <v>44.72</v>
      </c>
      <c r="I1436" s="29" t="s">
        <v>688</v>
      </c>
      <c r="J1436" s="124">
        <v>95.84</v>
      </c>
      <c r="K1436" s="95"/>
    </row>
    <row r="1437" spans="1:11" ht="15" thickBot="1" x14ac:dyDescent="0.25">
      <c r="A1437" s="29"/>
      <c r="B1437" s="29"/>
      <c r="C1437" s="29"/>
      <c r="D1437" s="29"/>
      <c r="E1437" s="29" t="s">
        <v>689</v>
      </c>
      <c r="F1437" s="124">
        <v>82.83</v>
      </c>
      <c r="G1437" s="29"/>
      <c r="H1437" s="207" t="s">
        <v>690</v>
      </c>
      <c r="I1437" s="207"/>
      <c r="J1437" s="124">
        <v>361</v>
      </c>
      <c r="K1437" s="95"/>
    </row>
    <row r="1438" spans="1:11" ht="15" thickTop="1" x14ac:dyDescent="0.2">
      <c r="A1438" s="125"/>
      <c r="B1438" s="125"/>
      <c r="C1438" s="125"/>
      <c r="D1438" s="125"/>
      <c r="E1438" s="125"/>
      <c r="F1438" s="125"/>
      <c r="G1438" s="125"/>
      <c r="H1438" s="125"/>
      <c r="I1438" s="125"/>
      <c r="J1438" s="125"/>
      <c r="K1438" s="95"/>
    </row>
    <row r="1439" spans="1:11" ht="15" x14ac:dyDescent="0.2">
      <c r="A1439" s="98"/>
      <c r="B1439" s="99" t="s">
        <v>7</v>
      </c>
      <c r="C1439" s="98" t="s">
        <v>8</v>
      </c>
      <c r="D1439" s="98" t="s">
        <v>9</v>
      </c>
      <c r="E1439" s="213" t="s">
        <v>663</v>
      </c>
      <c r="F1439" s="213"/>
      <c r="G1439" s="114" t="s">
        <v>10</v>
      </c>
      <c r="H1439" s="99" t="s">
        <v>11</v>
      </c>
      <c r="I1439" s="99" t="s">
        <v>12</v>
      </c>
      <c r="J1439" s="99" t="s">
        <v>14</v>
      </c>
      <c r="K1439" s="95"/>
    </row>
    <row r="1440" spans="1:11" ht="25.5" x14ac:dyDescent="0.2">
      <c r="A1440" s="101" t="s">
        <v>664</v>
      </c>
      <c r="B1440" s="102" t="s">
        <v>2388</v>
      </c>
      <c r="C1440" s="101" t="s">
        <v>20</v>
      </c>
      <c r="D1440" s="101" t="s">
        <v>2389</v>
      </c>
      <c r="E1440" s="208" t="s">
        <v>954</v>
      </c>
      <c r="F1440" s="208"/>
      <c r="G1440" s="103" t="s">
        <v>211</v>
      </c>
      <c r="H1440" s="115">
        <v>1</v>
      </c>
      <c r="I1440" s="104">
        <v>201.73</v>
      </c>
      <c r="J1440" s="104">
        <v>201.73</v>
      </c>
      <c r="K1440" s="95"/>
    </row>
    <row r="1441" spans="1:11" ht="25.5" x14ac:dyDescent="0.2">
      <c r="A1441" s="27" t="s">
        <v>666</v>
      </c>
      <c r="B1441" s="116" t="s">
        <v>674</v>
      </c>
      <c r="C1441" s="27" t="s">
        <v>20</v>
      </c>
      <c r="D1441" s="27" t="s">
        <v>675</v>
      </c>
      <c r="E1441" s="209" t="s">
        <v>672</v>
      </c>
      <c r="F1441" s="209"/>
      <c r="G1441" s="117" t="s">
        <v>673</v>
      </c>
      <c r="H1441" s="118">
        <v>1.357</v>
      </c>
      <c r="I1441" s="119">
        <v>17.09</v>
      </c>
      <c r="J1441" s="119">
        <v>23.19</v>
      </c>
      <c r="K1441" s="95"/>
    </row>
    <row r="1442" spans="1:11" ht="25.5" x14ac:dyDescent="0.2">
      <c r="A1442" s="27" t="s">
        <v>666</v>
      </c>
      <c r="B1442" s="116" t="s">
        <v>957</v>
      </c>
      <c r="C1442" s="27" t="s">
        <v>20</v>
      </c>
      <c r="D1442" s="27" t="s">
        <v>958</v>
      </c>
      <c r="E1442" s="209" t="s">
        <v>672</v>
      </c>
      <c r="F1442" s="209"/>
      <c r="G1442" s="117" t="s">
        <v>673</v>
      </c>
      <c r="H1442" s="118">
        <v>2.7410000000000001</v>
      </c>
      <c r="I1442" s="119">
        <v>21.09</v>
      </c>
      <c r="J1442" s="119">
        <v>57.8</v>
      </c>
      <c r="K1442" s="95"/>
    </row>
    <row r="1443" spans="1:11" ht="63.75" x14ac:dyDescent="0.2">
      <c r="A1443" s="28" t="s">
        <v>676</v>
      </c>
      <c r="B1443" s="120" t="s">
        <v>2392</v>
      </c>
      <c r="C1443" s="28" t="s">
        <v>20</v>
      </c>
      <c r="D1443" s="28" t="s">
        <v>2393</v>
      </c>
      <c r="E1443" s="206" t="s">
        <v>679</v>
      </c>
      <c r="F1443" s="206"/>
      <c r="G1443" s="121" t="s">
        <v>2288</v>
      </c>
      <c r="H1443" s="122">
        <v>1</v>
      </c>
      <c r="I1443" s="123">
        <v>120</v>
      </c>
      <c r="J1443" s="123">
        <v>120</v>
      </c>
      <c r="K1443" s="95"/>
    </row>
    <row r="1444" spans="1:11" x14ac:dyDescent="0.2">
      <c r="A1444" s="28" t="s">
        <v>676</v>
      </c>
      <c r="B1444" s="120" t="s">
        <v>677</v>
      </c>
      <c r="C1444" s="28" t="s">
        <v>20</v>
      </c>
      <c r="D1444" s="28" t="s">
        <v>678</v>
      </c>
      <c r="E1444" s="206" t="s">
        <v>679</v>
      </c>
      <c r="F1444" s="206"/>
      <c r="G1444" s="121" t="s">
        <v>107</v>
      </c>
      <c r="H1444" s="122">
        <v>2.4E-2</v>
      </c>
      <c r="I1444" s="123">
        <v>19.329999999999998</v>
      </c>
      <c r="J1444" s="123">
        <v>0.46</v>
      </c>
      <c r="K1444" s="95"/>
    </row>
    <row r="1445" spans="1:11" x14ac:dyDescent="0.2">
      <c r="A1445" s="28" t="s">
        <v>676</v>
      </c>
      <c r="B1445" s="120" t="s">
        <v>2289</v>
      </c>
      <c r="C1445" s="28" t="s">
        <v>20</v>
      </c>
      <c r="D1445" s="28" t="s">
        <v>2290</v>
      </c>
      <c r="E1445" s="206" t="s">
        <v>679</v>
      </c>
      <c r="F1445" s="206"/>
      <c r="G1445" s="121" t="s">
        <v>107</v>
      </c>
      <c r="H1445" s="122">
        <v>1.0999999999999999E-2</v>
      </c>
      <c r="I1445" s="123">
        <v>25.47</v>
      </c>
      <c r="J1445" s="123">
        <v>0.28000000000000003</v>
      </c>
      <c r="K1445" s="95"/>
    </row>
    <row r="1446" spans="1:11" ht="25.5" x14ac:dyDescent="0.2">
      <c r="A1446" s="29"/>
      <c r="B1446" s="29"/>
      <c r="C1446" s="29"/>
      <c r="D1446" s="29"/>
      <c r="E1446" s="29" t="s">
        <v>686</v>
      </c>
      <c r="F1446" s="124">
        <v>29.384467676552166</v>
      </c>
      <c r="G1446" s="29" t="s">
        <v>687</v>
      </c>
      <c r="H1446" s="124">
        <v>25.71</v>
      </c>
      <c r="I1446" s="29" t="s">
        <v>688</v>
      </c>
      <c r="J1446" s="124">
        <v>55.09</v>
      </c>
      <c r="K1446" s="95"/>
    </row>
    <row r="1447" spans="1:11" ht="15" thickBot="1" x14ac:dyDescent="0.25">
      <c r="A1447" s="29"/>
      <c r="B1447" s="29"/>
      <c r="C1447" s="29"/>
      <c r="D1447" s="29"/>
      <c r="E1447" s="29" t="s">
        <v>689</v>
      </c>
      <c r="F1447" s="124">
        <v>60.07</v>
      </c>
      <c r="G1447" s="29"/>
      <c r="H1447" s="207" t="s">
        <v>690</v>
      </c>
      <c r="I1447" s="207"/>
      <c r="J1447" s="124">
        <v>261.8</v>
      </c>
      <c r="K1447" s="95"/>
    </row>
    <row r="1448" spans="1:11" ht="15" thickTop="1" x14ac:dyDescent="0.2">
      <c r="A1448" s="125"/>
      <c r="B1448" s="125"/>
      <c r="C1448" s="125"/>
      <c r="D1448" s="125"/>
      <c r="E1448" s="125"/>
      <c r="F1448" s="125"/>
      <c r="G1448" s="125"/>
      <c r="H1448" s="125"/>
      <c r="I1448" s="125"/>
      <c r="J1448" s="125"/>
      <c r="K1448" s="95"/>
    </row>
    <row r="1449" spans="1:11" ht="15" x14ac:dyDescent="0.2">
      <c r="A1449" s="98"/>
      <c r="B1449" s="99" t="s">
        <v>7</v>
      </c>
      <c r="C1449" s="98" t="s">
        <v>8</v>
      </c>
      <c r="D1449" s="98" t="s">
        <v>9</v>
      </c>
      <c r="E1449" s="213" t="s">
        <v>663</v>
      </c>
      <c r="F1449" s="213"/>
      <c r="G1449" s="114" t="s">
        <v>10</v>
      </c>
      <c r="H1449" s="99" t="s">
        <v>11</v>
      </c>
      <c r="I1449" s="99" t="s">
        <v>12</v>
      </c>
      <c r="J1449" s="99" t="s">
        <v>14</v>
      </c>
      <c r="K1449" s="95"/>
    </row>
    <row r="1450" spans="1:11" ht="38.25" x14ac:dyDescent="0.2">
      <c r="A1450" s="101" t="s">
        <v>664</v>
      </c>
      <c r="B1450" s="102" t="s">
        <v>874</v>
      </c>
      <c r="C1450" s="101" t="s">
        <v>20</v>
      </c>
      <c r="D1450" s="101" t="s">
        <v>875</v>
      </c>
      <c r="E1450" s="208" t="s">
        <v>744</v>
      </c>
      <c r="F1450" s="208"/>
      <c r="G1450" s="103" t="s">
        <v>748</v>
      </c>
      <c r="H1450" s="115">
        <v>1</v>
      </c>
      <c r="I1450" s="104">
        <v>0.34</v>
      </c>
      <c r="J1450" s="104">
        <v>0.34</v>
      </c>
      <c r="K1450" s="95"/>
    </row>
    <row r="1451" spans="1:11" ht="38.25" x14ac:dyDescent="0.2">
      <c r="A1451" s="27" t="s">
        <v>666</v>
      </c>
      <c r="B1451" s="116" t="s">
        <v>1529</v>
      </c>
      <c r="C1451" s="27" t="s">
        <v>20</v>
      </c>
      <c r="D1451" s="27" t="s">
        <v>1530</v>
      </c>
      <c r="E1451" s="209" t="s">
        <v>744</v>
      </c>
      <c r="F1451" s="209"/>
      <c r="G1451" s="117" t="s">
        <v>673</v>
      </c>
      <c r="H1451" s="118">
        <v>1</v>
      </c>
      <c r="I1451" s="119">
        <v>0.31</v>
      </c>
      <c r="J1451" s="119">
        <v>0.31</v>
      </c>
      <c r="K1451" s="95"/>
    </row>
    <row r="1452" spans="1:11" ht="38.25" x14ac:dyDescent="0.2">
      <c r="A1452" s="27" t="s">
        <v>666</v>
      </c>
      <c r="B1452" s="116" t="s">
        <v>1531</v>
      </c>
      <c r="C1452" s="27" t="s">
        <v>20</v>
      </c>
      <c r="D1452" s="27" t="s">
        <v>1532</v>
      </c>
      <c r="E1452" s="209" t="s">
        <v>744</v>
      </c>
      <c r="F1452" s="209"/>
      <c r="G1452" s="117" t="s">
        <v>673</v>
      </c>
      <c r="H1452" s="118">
        <v>1</v>
      </c>
      <c r="I1452" s="119">
        <v>0.03</v>
      </c>
      <c r="J1452" s="119">
        <v>0.03</v>
      </c>
      <c r="K1452" s="95"/>
    </row>
    <row r="1453" spans="1:11" ht="25.5" x14ac:dyDescent="0.2">
      <c r="A1453" s="29"/>
      <c r="B1453" s="29"/>
      <c r="C1453" s="29"/>
      <c r="D1453" s="29"/>
      <c r="E1453" s="29" t="s">
        <v>686</v>
      </c>
      <c r="F1453" s="124">
        <v>0</v>
      </c>
      <c r="G1453" s="29" t="s">
        <v>687</v>
      </c>
      <c r="H1453" s="124">
        <v>0</v>
      </c>
      <c r="I1453" s="29" t="s">
        <v>688</v>
      </c>
      <c r="J1453" s="124">
        <v>0</v>
      </c>
      <c r="K1453" s="95"/>
    </row>
    <row r="1454" spans="1:11" ht="15" thickBot="1" x14ac:dyDescent="0.25">
      <c r="A1454" s="29"/>
      <c r="B1454" s="29"/>
      <c r="C1454" s="29"/>
      <c r="D1454" s="29"/>
      <c r="E1454" s="29" t="s">
        <v>689</v>
      </c>
      <c r="F1454" s="124">
        <v>0.1</v>
      </c>
      <c r="G1454" s="29"/>
      <c r="H1454" s="207" t="s">
        <v>690</v>
      </c>
      <c r="I1454" s="207"/>
      <c r="J1454" s="124">
        <v>0.44</v>
      </c>
      <c r="K1454" s="95"/>
    </row>
    <row r="1455" spans="1:11" ht="15" thickTop="1" x14ac:dyDescent="0.2">
      <c r="A1455" s="125"/>
      <c r="B1455" s="125"/>
      <c r="C1455" s="125"/>
      <c r="D1455" s="125"/>
      <c r="E1455" s="125"/>
      <c r="F1455" s="125"/>
      <c r="G1455" s="125"/>
      <c r="H1455" s="125"/>
      <c r="I1455" s="125"/>
      <c r="J1455" s="125"/>
      <c r="K1455" s="95"/>
    </row>
    <row r="1456" spans="1:11" ht="15" x14ac:dyDescent="0.2">
      <c r="A1456" s="98"/>
      <c r="B1456" s="99" t="s">
        <v>7</v>
      </c>
      <c r="C1456" s="98" t="s">
        <v>8</v>
      </c>
      <c r="D1456" s="98" t="s">
        <v>9</v>
      </c>
      <c r="E1456" s="213" t="s">
        <v>663</v>
      </c>
      <c r="F1456" s="213"/>
      <c r="G1456" s="114" t="s">
        <v>10</v>
      </c>
      <c r="H1456" s="99" t="s">
        <v>11</v>
      </c>
      <c r="I1456" s="99" t="s">
        <v>12</v>
      </c>
      <c r="J1456" s="99" t="s">
        <v>14</v>
      </c>
      <c r="K1456" s="95"/>
    </row>
    <row r="1457" spans="1:11" ht="38.25" x14ac:dyDescent="0.2">
      <c r="A1457" s="101" t="s">
        <v>664</v>
      </c>
      <c r="B1457" s="102" t="s">
        <v>872</v>
      </c>
      <c r="C1457" s="101" t="s">
        <v>20</v>
      </c>
      <c r="D1457" s="101" t="s">
        <v>873</v>
      </c>
      <c r="E1457" s="208" t="s">
        <v>744</v>
      </c>
      <c r="F1457" s="208"/>
      <c r="G1457" s="103" t="s">
        <v>745</v>
      </c>
      <c r="H1457" s="115">
        <v>1</v>
      </c>
      <c r="I1457" s="104">
        <v>1.96</v>
      </c>
      <c r="J1457" s="104">
        <v>1.96</v>
      </c>
      <c r="K1457" s="95"/>
    </row>
    <row r="1458" spans="1:11" ht="38.25" x14ac:dyDescent="0.2">
      <c r="A1458" s="27" t="s">
        <v>666</v>
      </c>
      <c r="B1458" s="116" t="s">
        <v>1535</v>
      </c>
      <c r="C1458" s="27" t="s">
        <v>20</v>
      </c>
      <c r="D1458" s="27" t="s">
        <v>1536</v>
      </c>
      <c r="E1458" s="209" t="s">
        <v>744</v>
      </c>
      <c r="F1458" s="209"/>
      <c r="G1458" s="117" t="s">
        <v>673</v>
      </c>
      <c r="H1458" s="118">
        <v>1</v>
      </c>
      <c r="I1458" s="119">
        <v>1.33</v>
      </c>
      <c r="J1458" s="119">
        <v>1.33</v>
      </c>
      <c r="K1458" s="95"/>
    </row>
    <row r="1459" spans="1:11" ht="38.25" x14ac:dyDescent="0.2">
      <c r="A1459" s="27" t="s">
        <v>666</v>
      </c>
      <c r="B1459" s="116" t="s">
        <v>1533</v>
      </c>
      <c r="C1459" s="27" t="s">
        <v>20</v>
      </c>
      <c r="D1459" s="27" t="s">
        <v>1534</v>
      </c>
      <c r="E1459" s="209" t="s">
        <v>744</v>
      </c>
      <c r="F1459" s="209"/>
      <c r="G1459" s="117" t="s">
        <v>673</v>
      </c>
      <c r="H1459" s="118">
        <v>1</v>
      </c>
      <c r="I1459" s="119">
        <v>0.28999999999999998</v>
      </c>
      <c r="J1459" s="119">
        <v>0.28999999999999998</v>
      </c>
      <c r="K1459" s="95"/>
    </row>
    <row r="1460" spans="1:11" ht="38.25" x14ac:dyDescent="0.2">
      <c r="A1460" s="27" t="s">
        <v>666</v>
      </c>
      <c r="B1460" s="116" t="s">
        <v>1529</v>
      </c>
      <c r="C1460" s="27" t="s">
        <v>20</v>
      </c>
      <c r="D1460" s="27" t="s">
        <v>1530</v>
      </c>
      <c r="E1460" s="209" t="s">
        <v>744</v>
      </c>
      <c r="F1460" s="209"/>
      <c r="G1460" s="117" t="s">
        <v>673</v>
      </c>
      <c r="H1460" s="118">
        <v>1</v>
      </c>
      <c r="I1460" s="119">
        <v>0.31</v>
      </c>
      <c r="J1460" s="119">
        <v>0.31</v>
      </c>
      <c r="K1460" s="95"/>
    </row>
    <row r="1461" spans="1:11" ht="38.25" x14ac:dyDescent="0.2">
      <c r="A1461" s="27" t="s">
        <v>666</v>
      </c>
      <c r="B1461" s="116" t="s">
        <v>1531</v>
      </c>
      <c r="C1461" s="27" t="s">
        <v>20</v>
      </c>
      <c r="D1461" s="27" t="s">
        <v>1532</v>
      </c>
      <c r="E1461" s="209" t="s">
        <v>744</v>
      </c>
      <c r="F1461" s="209"/>
      <c r="G1461" s="117" t="s">
        <v>673</v>
      </c>
      <c r="H1461" s="118">
        <v>1</v>
      </c>
      <c r="I1461" s="119">
        <v>0.03</v>
      </c>
      <c r="J1461" s="119">
        <v>0.03</v>
      </c>
      <c r="K1461" s="95"/>
    </row>
    <row r="1462" spans="1:11" ht="25.5" x14ac:dyDescent="0.2">
      <c r="A1462" s="29"/>
      <c r="B1462" s="29"/>
      <c r="C1462" s="29"/>
      <c r="D1462" s="29"/>
      <c r="E1462" s="29" t="s">
        <v>686</v>
      </c>
      <c r="F1462" s="124">
        <v>0</v>
      </c>
      <c r="G1462" s="29" t="s">
        <v>687</v>
      </c>
      <c r="H1462" s="124">
        <v>0</v>
      </c>
      <c r="I1462" s="29" t="s">
        <v>688</v>
      </c>
      <c r="J1462" s="124">
        <v>0</v>
      </c>
      <c r="K1462" s="95"/>
    </row>
    <row r="1463" spans="1:11" ht="15" thickBot="1" x14ac:dyDescent="0.25">
      <c r="A1463" s="29"/>
      <c r="B1463" s="29"/>
      <c r="C1463" s="29"/>
      <c r="D1463" s="29"/>
      <c r="E1463" s="29" t="s">
        <v>689</v>
      </c>
      <c r="F1463" s="124">
        <v>0.57999999999999996</v>
      </c>
      <c r="G1463" s="29"/>
      <c r="H1463" s="207" t="s">
        <v>690</v>
      </c>
      <c r="I1463" s="207"/>
      <c r="J1463" s="124">
        <v>2.54</v>
      </c>
      <c r="K1463" s="95"/>
    </row>
    <row r="1464" spans="1:11" ht="15" thickTop="1" x14ac:dyDescent="0.2">
      <c r="A1464" s="125"/>
      <c r="B1464" s="125"/>
      <c r="C1464" s="125"/>
      <c r="D1464" s="125"/>
      <c r="E1464" s="125"/>
      <c r="F1464" s="125"/>
      <c r="G1464" s="125"/>
      <c r="H1464" s="125"/>
      <c r="I1464" s="125"/>
      <c r="J1464" s="125"/>
      <c r="K1464" s="95"/>
    </row>
    <row r="1465" spans="1:11" ht="15" x14ac:dyDescent="0.2">
      <c r="A1465" s="98"/>
      <c r="B1465" s="99" t="s">
        <v>7</v>
      </c>
      <c r="C1465" s="98" t="s">
        <v>8</v>
      </c>
      <c r="D1465" s="98" t="s">
        <v>9</v>
      </c>
      <c r="E1465" s="213" t="s">
        <v>663</v>
      </c>
      <c r="F1465" s="213"/>
      <c r="G1465" s="114" t="s">
        <v>10</v>
      </c>
      <c r="H1465" s="99" t="s">
        <v>11</v>
      </c>
      <c r="I1465" s="99" t="s">
        <v>12</v>
      </c>
      <c r="J1465" s="99" t="s">
        <v>14</v>
      </c>
      <c r="K1465" s="95"/>
    </row>
    <row r="1466" spans="1:11" ht="38.25" x14ac:dyDescent="0.2">
      <c r="A1466" s="101" t="s">
        <v>664</v>
      </c>
      <c r="B1466" s="102" t="s">
        <v>1529</v>
      </c>
      <c r="C1466" s="101" t="s">
        <v>20</v>
      </c>
      <c r="D1466" s="101" t="s">
        <v>1530</v>
      </c>
      <c r="E1466" s="208" t="s">
        <v>744</v>
      </c>
      <c r="F1466" s="208"/>
      <c r="G1466" s="103" t="s">
        <v>673</v>
      </c>
      <c r="H1466" s="115">
        <v>1</v>
      </c>
      <c r="I1466" s="104">
        <v>0.31</v>
      </c>
      <c r="J1466" s="104">
        <v>0.31</v>
      </c>
      <c r="K1466" s="95"/>
    </row>
    <row r="1467" spans="1:11" ht="38.25" x14ac:dyDescent="0.2">
      <c r="A1467" s="28" t="s">
        <v>676</v>
      </c>
      <c r="B1467" s="120" t="s">
        <v>1537</v>
      </c>
      <c r="C1467" s="28" t="s">
        <v>20</v>
      </c>
      <c r="D1467" s="28" t="s">
        <v>1538</v>
      </c>
      <c r="E1467" s="206" t="s">
        <v>1457</v>
      </c>
      <c r="F1467" s="206"/>
      <c r="G1467" s="121" t="s">
        <v>211</v>
      </c>
      <c r="H1467" s="122">
        <v>6.3999999999999997E-5</v>
      </c>
      <c r="I1467" s="123">
        <v>4974.95</v>
      </c>
      <c r="J1467" s="123">
        <v>0.31</v>
      </c>
      <c r="K1467" s="95"/>
    </row>
    <row r="1468" spans="1:11" ht="25.5" x14ac:dyDescent="0.2">
      <c r="A1468" s="29"/>
      <c r="B1468" s="29"/>
      <c r="C1468" s="29"/>
      <c r="D1468" s="29"/>
      <c r="E1468" s="29" t="s">
        <v>686</v>
      </c>
      <c r="F1468" s="124">
        <v>0</v>
      </c>
      <c r="G1468" s="29" t="s">
        <v>687</v>
      </c>
      <c r="H1468" s="124">
        <v>0</v>
      </c>
      <c r="I1468" s="29" t="s">
        <v>688</v>
      </c>
      <c r="J1468" s="124">
        <v>0</v>
      </c>
      <c r="K1468" s="95"/>
    </row>
    <row r="1469" spans="1:11" ht="15" thickBot="1" x14ac:dyDescent="0.25">
      <c r="A1469" s="29"/>
      <c r="B1469" s="29"/>
      <c r="C1469" s="29"/>
      <c r="D1469" s="29"/>
      <c r="E1469" s="29" t="s">
        <v>689</v>
      </c>
      <c r="F1469" s="124">
        <v>0.09</v>
      </c>
      <c r="G1469" s="29"/>
      <c r="H1469" s="207" t="s">
        <v>690</v>
      </c>
      <c r="I1469" s="207"/>
      <c r="J1469" s="124">
        <v>0.4</v>
      </c>
      <c r="K1469" s="95"/>
    </row>
    <row r="1470" spans="1:11" ht="15" thickTop="1" x14ac:dyDescent="0.2">
      <c r="A1470" s="125"/>
      <c r="B1470" s="125"/>
      <c r="C1470" s="125"/>
      <c r="D1470" s="125"/>
      <c r="E1470" s="125"/>
      <c r="F1470" s="125"/>
      <c r="G1470" s="125"/>
      <c r="H1470" s="125"/>
      <c r="I1470" s="125"/>
      <c r="J1470" s="125"/>
      <c r="K1470" s="95"/>
    </row>
    <row r="1471" spans="1:11" ht="15" x14ac:dyDescent="0.2">
      <c r="A1471" s="98"/>
      <c r="B1471" s="99" t="s">
        <v>7</v>
      </c>
      <c r="C1471" s="98" t="s">
        <v>8</v>
      </c>
      <c r="D1471" s="98" t="s">
        <v>9</v>
      </c>
      <c r="E1471" s="213" t="s">
        <v>663</v>
      </c>
      <c r="F1471" s="213"/>
      <c r="G1471" s="114" t="s">
        <v>10</v>
      </c>
      <c r="H1471" s="99" t="s">
        <v>11</v>
      </c>
      <c r="I1471" s="99" t="s">
        <v>12</v>
      </c>
      <c r="J1471" s="99" t="s">
        <v>14</v>
      </c>
      <c r="K1471" s="95"/>
    </row>
    <row r="1472" spans="1:11" ht="38.25" x14ac:dyDescent="0.2">
      <c r="A1472" s="101" t="s">
        <v>664</v>
      </c>
      <c r="B1472" s="102" t="s">
        <v>1531</v>
      </c>
      <c r="C1472" s="101" t="s">
        <v>20</v>
      </c>
      <c r="D1472" s="101" t="s">
        <v>1532</v>
      </c>
      <c r="E1472" s="208" t="s">
        <v>744</v>
      </c>
      <c r="F1472" s="208"/>
      <c r="G1472" s="103" t="s">
        <v>673</v>
      </c>
      <c r="H1472" s="115">
        <v>1</v>
      </c>
      <c r="I1472" s="104">
        <v>0.03</v>
      </c>
      <c r="J1472" s="104">
        <v>0.03</v>
      </c>
      <c r="K1472" s="95"/>
    </row>
    <row r="1473" spans="1:11" ht="38.25" x14ac:dyDescent="0.2">
      <c r="A1473" s="28" t="s">
        <v>676</v>
      </c>
      <c r="B1473" s="120" t="s">
        <v>1537</v>
      </c>
      <c r="C1473" s="28" t="s">
        <v>20</v>
      </c>
      <c r="D1473" s="28" t="s">
        <v>1538</v>
      </c>
      <c r="E1473" s="206" t="s">
        <v>1457</v>
      </c>
      <c r="F1473" s="206"/>
      <c r="G1473" s="121" t="s">
        <v>211</v>
      </c>
      <c r="H1473" s="122">
        <v>7.6000000000000001E-6</v>
      </c>
      <c r="I1473" s="123">
        <v>4974.95</v>
      </c>
      <c r="J1473" s="123">
        <v>0.03</v>
      </c>
      <c r="K1473" s="95"/>
    </row>
    <row r="1474" spans="1:11" ht="25.5" x14ac:dyDescent="0.2">
      <c r="A1474" s="29"/>
      <c r="B1474" s="29"/>
      <c r="C1474" s="29"/>
      <c r="D1474" s="29"/>
      <c r="E1474" s="29" t="s">
        <v>686</v>
      </c>
      <c r="F1474" s="124">
        <v>0</v>
      </c>
      <c r="G1474" s="29" t="s">
        <v>687</v>
      </c>
      <c r="H1474" s="124">
        <v>0</v>
      </c>
      <c r="I1474" s="29" t="s">
        <v>688</v>
      </c>
      <c r="J1474" s="124">
        <v>0</v>
      </c>
      <c r="K1474" s="95"/>
    </row>
    <row r="1475" spans="1:11" ht="15" thickBot="1" x14ac:dyDescent="0.25">
      <c r="A1475" s="29"/>
      <c r="B1475" s="29"/>
      <c r="C1475" s="29"/>
      <c r="D1475" s="29"/>
      <c r="E1475" s="29" t="s">
        <v>689</v>
      </c>
      <c r="F1475" s="124">
        <v>0</v>
      </c>
      <c r="G1475" s="29"/>
      <c r="H1475" s="207" t="s">
        <v>690</v>
      </c>
      <c r="I1475" s="207"/>
      <c r="J1475" s="124">
        <v>0.03</v>
      </c>
      <c r="K1475" s="95"/>
    </row>
    <row r="1476" spans="1:11" ht="15" thickTop="1" x14ac:dyDescent="0.2">
      <c r="A1476" s="125"/>
      <c r="B1476" s="125"/>
      <c r="C1476" s="125"/>
      <c r="D1476" s="125"/>
      <c r="E1476" s="125"/>
      <c r="F1476" s="125"/>
      <c r="G1476" s="125"/>
      <c r="H1476" s="125"/>
      <c r="I1476" s="125"/>
      <c r="J1476" s="125"/>
      <c r="K1476" s="95"/>
    </row>
    <row r="1477" spans="1:11" ht="15" x14ac:dyDescent="0.2">
      <c r="A1477" s="98"/>
      <c r="B1477" s="99" t="s">
        <v>7</v>
      </c>
      <c r="C1477" s="98" t="s">
        <v>8</v>
      </c>
      <c r="D1477" s="98" t="s">
        <v>9</v>
      </c>
      <c r="E1477" s="213" t="s">
        <v>663</v>
      </c>
      <c r="F1477" s="213"/>
      <c r="G1477" s="114" t="s">
        <v>10</v>
      </c>
      <c r="H1477" s="99" t="s">
        <v>11</v>
      </c>
      <c r="I1477" s="99" t="s">
        <v>12</v>
      </c>
      <c r="J1477" s="99" t="s">
        <v>14</v>
      </c>
      <c r="K1477" s="95"/>
    </row>
    <row r="1478" spans="1:11" ht="38.25" x14ac:dyDescent="0.2">
      <c r="A1478" s="101" t="s">
        <v>664</v>
      </c>
      <c r="B1478" s="102" t="s">
        <v>1533</v>
      </c>
      <c r="C1478" s="101" t="s">
        <v>20</v>
      </c>
      <c r="D1478" s="101" t="s">
        <v>1534</v>
      </c>
      <c r="E1478" s="208" t="s">
        <v>744</v>
      </c>
      <c r="F1478" s="208"/>
      <c r="G1478" s="103" t="s">
        <v>673</v>
      </c>
      <c r="H1478" s="115">
        <v>1</v>
      </c>
      <c r="I1478" s="104">
        <v>0.28999999999999998</v>
      </c>
      <c r="J1478" s="104">
        <v>0.28999999999999998</v>
      </c>
      <c r="K1478" s="95"/>
    </row>
    <row r="1479" spans="1:11" ht="38.25" x14ac:dyDescent="0.2">
      <c r="A1479" s="28" t="s">
        <v>676</v>
      </c>
      <c r="B1479" s="120" t="s">
        <v>1537</v>
      </c>
      <c r="C1479" s="28" t="s">
        <v>20</v>
      </c>
      <c r="D1479" s="28" t="s">
        <v>1538</v>
      </c>
      <c r="E1479" s="206" t="s">
        <v>1457</v>
      </c>
      <c r="F1479" s="206"/>
      <c r="G1479" s="121" t="s">
        <v>211</v>
      </c>
      <c r="H1479" s="122">
        <v>6.0000000000000002E-5</v>
      </c>
      <c r="I1479" s="123">
        <v>4974.95</v>
      </c>
      <c r="J1479" s="123">
        <v>0.28999999999999998</v>
      </c>
      <c r="K1479" s="95"/>
    </row>
    <row r="1480" spans="1:11" ht="25.5" x14ac:dyDescent="0.2">
      <c r="A1480" s="29"/>
      <c r="B1480" s="29"/>
      <c r="C1480" s="29"/>
      <c r="D1480" s="29"/>
      <c r="E1480" s="29" t="s">
        <v>686</v>
      </c>
      <c r="F1480" s="124">
        <v>0</v>
      </c>
      <c r="G1480" s="29" t="s">
        <v>687</v>
      </c>
      <c r="H1480" s="124">
        <v>0</v>
      </c>
      <c r="I1480" s="29" t="s">
        <v>688</v>
      </c>
      <c r="J1480" s="124">
        <v>0</v>
      </c>
      <c r="K1480" s="95"/>
    </row>
    <row r="1481" spans="1:11" ht="15" thickBot="1" x14ac:dyDescent="0.25">
      <c r="A1481" s="29"/>
      <c r="B1481" s="29"/>
      <c r="C1481" s="29"/>
      <c r="D1481" s="29"/>
      <c r="E1481" s="29" t="s">
        <v>689</v>
      </c>
      <c r="F1481" s="124">
        <v>0.08</v>
      </c>
      <c r="G1481" s="29"/>
      <c r="H1481" s="207" t="s">
        <v>690</v>
      </c>
      <c r="I1481" s="207"/>
      <c r="J1481" s="124">
        <v>0.37</v>
      </c>
      <c r="K1481" s="95"/>
    </row>
    <row r="1482" spans="1:11" ht="15" thickTop="1" x14ac:dyDescent="0.2">
      <c r="A1482" s="125"/>
      <c r="B1482" s="125"/>
      <c r="C1482" s="125"/>
      <c r="D1482" s="125"/>
      <c r="E1482" s="125"/>
      <c r="F1482" s="125"/>
      <c r="G1482" s="125"/>
      <c r="H1482" s="125"/>
      <c r="I1482" s="125"/>
      <c r="J1482" s="125"/>
      <c r="K1482" s="95"/>
    </row>
    <row r="1483" spans="1:11" ht="15" x14ac:dyDescent="0.2">
      <c r="A1483" s="98"/>
      <c r="B1483" s="99" t="s">
        <v>7</v>
      </c>
      <c r="C1483" s="98" t="s">
        <v>8</v>
      </c>
      <c r="D1483" s="98" t="s">
        <v>9</v>
      </c>
      <c r="E1483" s="213" t="s">
        <v>663</v>
      </c>
      <c r="F1483" s="213"/>
      <c r="G1483" s="114" t="s">
        <v>10</v>
      </c>
      <c r="H1483" s="99" t="s">
        <v>11</v>
      </c>
      <c r="I1483" s="99" t="s">
        <v>12</v>
      </c>
      <c r="J1483" s="99" t="s">
        <v>14</v>
      </c>
      <c r="K1483" s="95"/>
    </row>
    <row r="1484" spans="1:11" ht="38.25" x14ac:dyDescent="0.2">
      <c r="A1484" s="101" t="s">
        <v>664</v>
      </c>
      <c r="B1484" s="102" t="s">
        <v>1535</v>
      </c>
      <c r="C1484" s="101" t="s">
        <v>20</v>
      </c>
      <c r="D1484" s="101" t="s">
        <v>1536</v>
      </c>
      <c r="E1484" s="208" t="s">
        <v>744</v>
      </c>
      <c r="F1484" s="208"/>
      <c r="G1484" s="103" t="s">
        <v>673</v>
      </c>
      <c r="H1484" s="115">
        <v>1</v>
      </c>
      <c r="I1484" s="104">
        <v>1.33</v>
      </c>
      <c r="J1484" s="104">
        <v>1.33</v>
      </c>
      <c r="K1484" s="95"/>
    </row>
    <row r="1485" spans="1:11" x14ac:dyDescent="0.2">
      <c r="A1485" s="28" t="s">
        <v>676</v>
      </c>
      <c r="B1485" s="120" t="s">
        <v>1539</v>
      </c>
      <c r="C1485" s="28" t="s">
        <v>20</v>
      </c>
      <c r="D1485" s="28" t="s">
        <v>1540</v>
      </c>
      <c r="E1485" s="206" t="s">
        <v>679</v>
      </c>
      <c r="F1485" s="206"/>
      <c r="G1485" s="121" t="s">
        <v>1541</v>
      </c>
      <c r="H1485" s="122">
        <v>1.25</v>
      </c>
      <c r="I1485" s="123">
        <v>1.07</v>
      </c>
      <c r="J1485" s="123">
        <v>1.33</v>
      </c>
      <c r="K1485" s="95"/>
    </row>
    <row r="1486" spans="1:11" ht="25.5" x14ac:dyDescent="0.2">
      <c r="A1486" s="29"/>
      <c r="B1486" s="29"/>
      <c r="C1486" s="29"/>
      <c r="D1486" s="29"/>
      <c r="E1486" s="29" t="s">
        <v>686</v>
      </c>
      <c r="F1486" s="124">
        <v>0</v>
      </c>
      <c r="G1486" s="29" t="s">
        <v>687</v>
      </c>
      <c r="H1486" s="124">
        <v>0</v>
      </c>
      <c r="I1486" s="29" t="s">
        <v>688</v>
      </c>
      <c r="J1486" s="124">
        <v>0</v>
      </c>
      <c r="K1486" s="95"/>
    </row>
    <row r="1487" spans="1:11" ht="15" thickBot="1" x14ac:dyDescent="0.25">
      <c r="A1487" s="29"/>
      <c r="B1487" s="29"/>
      <c r="C1487" s="29"/>
      <c r="D1487" s="29"/>
      <c r="E1487" s="29" t="s">
        <v>689</v>
      </c>
      <c r="F1487" s="124">
        <v>0.39</v>
      </c>
      <c r="G1487" s="29"/>
      <c r="H1487" s="207" t="s">
        <v>690</v>
      </c>
      <c r="I1487" s="207"/>
      <c r="J1487" s="124">
        <v>1.72</v>
      </c>
      <c r="K1487" s="95"/>
    </row>
    <row r="1488" spans="1:11" ht="15" thickTop="1" x14ac:dyDescent="0.2">
      <c r="A1488" s="125"/>
      <c r="B1488" s="125"/>
      <c r="C1488" s="125"/>
      <c r="D1488" s="125"/>
      <c r="E1488" s="125"/>
      <c r="F1488" s="125"/>
      <c r="G1488" s="125"/>
      <c r="H1488" s="125"/>
      <c r="I1488" s="125"/>
      <c r="J1488" s="125"/>
      <c r="K1488" s="95"/>
    </row>
    <row r="1489" spans="1:11" ht="15" x14ac:dyDescent="0.2">
      <c r="A1489" s="98"/>
      <c r="B1489" s="99" t="s">
        <v>7</v>
      </c>
      <c r="C1489" s="98" t="s">
        <v>8</v>
      </c>
      <c r="D1489" s="98" t="s">
        <v>9</v>
      </c>
      <c r="E1489" s="213" t="s">
        <v>663</v>
      </c>
      <c r="F1489" s="213"/>
      <c r="G1489" s="114" t="s">
        <v>10</v>
      </c>
      <c r="H1489" s="99" t="s">
        <v>11</v>
      </c>
      <c r="I1489" s="99" t="s">
        <v>12</v>
      </c>
      <c r="J1489" s="99" t="s">
        <v>14</v>
      </c>
      <c r="K1489" s="95"/>
    </row>
    <row r="1490" spans="1:11" x14ac:dyDescent="0.2">
      <c r="A1490" s="101" t="s">
        <v>664</v>
      </c>
      <c r="B1490" s="102" t="s">
        <v>2069</v>
      </c>
      <c r="C1490" s="101" t="s">
        <v>25</v>
      </c>
      <c r="D1490" s="101" t="s">
        <v>2070</v>
      </c>
      <c r="E1490" s="208" t="s">
        <v>693</v>
      </c>
      <c r="F1490" s="208"/>
      <c r="G1490" s="103" t="s">
        <v>211</v>
      </c>
      <c r="H1490" s="115">
        <v>1</v>
      </c>
      <c r="I1490" s="104">
        <v>400.12</v>
      </c>
      <c r="J1490" s="104">
        <v>400.12</v>
      </c>
      <c r="K1490" s="95"/>
    </row>
    <row r="1491" spans="1:11" ht="25.5" x14ac:dyDescent="0.2">
      <c r="A1491" s="27" t="s">
        <v>666</v>
      </c>
      <c r="B1491" s="116" t="s">
        <v>1131</v>
      </c>
      <c r="C1491" s="27" t="s">
        <v>25</v>
      </c>
      <c r="D1491" s="27" t="s">
        <v>967</v>
      </c>
      <c r="E1491" s="209" t="s">
        <v>693</v>
      </c>
      <c r="F1491" s="209"/>
      <c r="G1491" s="117" t="s">
        <v>673</v>
      </c>
      <c r="H1491" s="118">
        <v>3.3</v>
      </c>
      <c r="I1491" s="119">
        <v>19.71</v>
      </c>
      <c r="J1491" s="119">
        <v>65.040000000000006</v>
      </c>
      <c r="K1491" s="95"/>
    </row>
    <row r="1492" spans="1:11" ht="25.5" x14ac:dyDescent="0.2">
      <c r="A1492" s="27" t="s">
        <v>666</v>
      </c>
      <c r="B1492" s="116" t="s">
        <v>1132</v>
      </c>
      <c r="C1492" s="27" t="s">
        <v>25</v>
      </c>
      <c r="D1492" s="27" t="s">
        <v>1126</v>
      </c>
      <c r="E1492" s="209" t="s">
        <v>693</v>
      </c>
      <c r="F1492" s="209"/>
      <c r="G1492" s="117" t="s">
        <v>673</v>
      </c>
      <c r="H1492" s="118">
        <v>3.3</v>
      </c>
      <c r="I1492" s="119">
        <v>15.65</v>
      </c>
      <c r="J1492" s="119">
        <v>51.64</v>
      </c>
      <c r="K1492" s="95"/>
    </row>
    <row r="1493" spans="1:11" x14ac:dyDescent="0.2">
      <c r="A1493" s="28" t="s">
        <v>676</v>
      </c>
      <c r="B1493" s="120" t="s">
        <v>2394</v>
      </c>
      <c r="C1493" s="28" t="s">
        <v>25</v>
      </c>
      <c r="D1493" s="28" t="s">
        <v>2395</v>
      </c>
      <c r="E1493" s="206" t="s">
        <v>679</v>
      </c>
      <c r="F1493" s="206"/>
      <c r="G1493" s="121" t="s">
        <v>211</v>
      </c>
      <c r="H1493" s="122">
        <v>1</v>
      </c>
      <c r="I1493" s="123">
        <v>37.07</v>
      </c>
      <c r="J1493" s="123">
        <v>37.07</v>
      </c>
      <c r="K1493" s="95"/>
    </row>
    <row r="1494" spans="1:11" x14ac:dyDescent="0.2">
      <c r="A1494" s="28" t="s">
        <v>676</v>
      </c>
      <c r="B1494" s="120" t="s">
        <v>1190</v>
      </c>
      <c r="C1494" s="28" t="s">
        <v>25</v>
      </c>
      <c r="D1494" s="28" t="s">
        <v>1191</v>
      </c>
      <c r="E1494" s="206" t="s">
        <v>679</v>
      </c>
      <c r="F1494" s="206"/>
      <c r="G1494" s="121" t="s">
        <v>1192</v>
      </c>
      <c r="H1494" s="122">
        <v>8.9999999999999993E-3</v>
      </c>
      <c r="I1494" s="123">
        <v>9</v>
      </c>
      <c r="J1494" s="123">
        <v>0.08</v>
      </c>
      <c r="K1494" s="95"/>
    </row>
    <row r="1495" spans="1:11" x14ac:dyDescent="0.2">
      <c r="A1495" s="28" t="s">
        <v>676</v>
      </c>
      <c r="B1495" s="120" t="s">
        <v>2396</v>
      </c>
      <c r="C1495" s="28" t="s">
        <v>25</v>
      </c>
      <c r="D1495" s="28" t="s">
        <v>2397</v>
      </c>
      <c r="E1495" s="206" t="s">
        <v>679</v>
      </c>
      <c r="F1495" s="206"/>
      <c r="G1495" s="121" t="s">
        <v>211</v>
      </c>
      <c r="H1495" s="122">
        <v>4</v>
      </c>
      <c r="I1495" s="123">
        <v>3.77</v>
      </c>
      <c r="J1495" s="123">
        <v>15.08</v>
      </c>
      <c r="K1495" s="95"/>
    </row>
    <row r="1496" spans="1:11" x14ac:dyDescent="0.2">
      <c r="A1496" s="28" t="s">
        <v>676</v>
      </c>
      <c r="B1496" s="120" t="s">
        <v>2398</v>
      </c>
      <c r="C1496" s="28" t="s">
        <v>25</v>
      </c>
      <c r="D1496" s="28" t="s">
        <v>2399</v>
      </c>
      <c r="E1496" s="206" t="s">
        <v>679</v>
      </c>
      <c r="F1496" s="206"/>
      <c r="G1496" s="121" t="s">
        <v>211</v>
      </c>
      <c r="H1496" s="122">
        <v>1</v>
      </c>
      <c r="I1496" s="123">
        <v>195</v>
      </c>
      <c r="J1496" s="123">
        <v>195</v>
      </c>
      <c r="K1496" s="95"/>
    </row>
    <row r="1497" spans="1:11" x14ac:dyDescent="0.2">
      <c r="A1497" s="28" t="s">
        <v>676</v>
      </c>
      <c r="B1497" s="120" t="s">
        <v>1187</v>
      </c>
      <c r="C1497" s="28" t="s">
        <v>25</v>
      </c>
      <c r="D1497" s="28" t="s">
        <v>1188</v>
      </c>
      <c r="E1497" s="206" t="s">
        <v>679</v>
      </c>
      <c r="F1497" s="206"/>
      <c r="G1497" s="121" t="s">
        <v>143</v>
      </c>
      <c r="H1497" s="122">
        <v>2.9999999999999997E-4</v>
      </c>
      <c r="I1497" s="123">
        <v>49.9</v>
      </c>
      <c r="J1497" s="123">
        <v>0.01</v>
      </c>
      <c r="K1497" s="95"/>
    </row>
    <row r="1498" spans="1:11" x14ac:dyDescent="0.2">
      <c r="A1498" s="28" t="s">
        <v>676</v>
      </c>
      <c r="B1498" s="120" t="s">
        <v>2400</v>
      </c>
      <c r="C1498" s="28" t="s">
        <v>25</v>
      </c>
      <c r="D1498" s="28" t="s">
        <v>2401</v>
      </c>
      <c r="E1498" s="206" t="s">
        <v>679</v>
      </c>
      <c r="F1498" s="206"/>
      <c r="G1498" s="121" t="s">
        <v>211</v>
      </c>
      <c r="H1498" s="122">
        <v>1</v>
      </c>
      <c r="I1498" s="123">
        <v>32</v>
      </c>
      <c r="J1498" s="123">
        <v>32</v>
      </c>
      <c r="K1498" s="95"/>
    </row>
    <row r="1499" spans="1:11" x14ac:dyDescent="0.2">
      <c r="A1499" s="28" t="s">
        <v>676</v>
      </c>
      <c r="B1499" s="120" t="s">
        <v>2402</v>
      </c>
      <c r="C1499" s="28" t="s">
        <v>25</v>
      </c>
      <c r="D1499" s="28" t="s">
        <v>2403</v>
      </c>
      <c r="E1499" s="206" t="s">
        <v>679</v>
      </c>
      <c r="F1499" s="206"/>
      <c r="G1499" s="121" t="s">
        <v>211</v>
      </c>
      <c r="H1499" s="122">
        <v>1</v>
      </c>
      <c r="I1499" s="123">
        <v>2.8</v>
      </c>
      <c r="J1499" s="123">
        <v>2.8</v>
      </c>
      <c r="K1499" s="95"/>
    </row>
    <row r="1500" spans="1:11" x14ac:dyDescent="0.2">
      <c r="A1500" s="28" t="s">
        <v>676</v>
      </c>
      <c r="B1500" s="120" t="s">
        <v>2404</v>
      </c>
      <c r="C1500" s="28" t="s">
        <v>25</v>
      </c>
      <c r="D1500" s="28" t="s">
        <v>2405</v>
      </c>
      <c r="E1500" s="206" t="s">
        <v>679</v>
      </c>
      <c r="F1500" s="206"/>
      <c r="G1500" s="121" t="s">
        <v>211</v>
      </c>
      <c r="H1500" s="122">
        <v>1</v>
      </c>
      <c r="I1500" s="123">
        <v>1.4</v>
      </c>
      <c r="J1500" s="123">
        <v>1.4</v>
      </c>
      <c r="K1500" s="95"/>
    </row>
    <row r="1501" spans="1:11" ht="25.5" x14ac:dyDescent="0.2">
      <c r="A1501" s="29"/>
      <c r="B1501" s="29"/>
      <c r="C1501" s="29"/>
      <c r="D1501" s="29"/>
      <c r="E1501" s="29" t="s">
        <v>686</v>
      </c>
      <c r="F1501" s="124">
        <v>44.703435033070193</v>
      </c>
      <c r="G1501" s="29" t="s">
        <v>687</v>
      </c>
      <c r="H1501" s="124">
        <v>39.11</v>
      </c>
      <c r="I1501" s="29" t="s">
        <v>688</v>
      </c>
      <c r="J1501" s="124">
        <v>83.81</v>
      </c>
      <c r="K1501" s="95"/>
    </row>
    <row r="1502" spans="1:11" ht="15" thickBot="1" x14ac:dyDescent="0.25">
      <c r="A1502" s="29"/>
      <c r="B1502" s="29"/>
      <c r="C1502" s="29"/>
      <c r="D1502" s="29"/>
      <c r="E1502" s="29" t="s">
        <v>689</v>
      </c>
      <c r="F1502" s="124">
        <v>119.15</v>
      </c>
      <c r="G1502" s="29"/>
      <c r="H1502" s="207" t="s">
        <v>690</v>
      </c>
      <c r="I1502" s="207"/>
      <c r="J1502" s="124">
        <v>519.27</v>
      </c>
      <c r="K1502" s="95"/>
    </row>
    <row r="1503" spans="1:11" ht="15" thickTop="1" x14ac:dyDescent="0.2">
      <c r="A1503" s="125"/>
      <c r="B1503" s="125"/>
      <c r="C1503" s="125"/>
      <c r="D1503" s="125"/>
      <c r="E1503" s="125"/>
      <c r="F1503" s="125"/>
      <c r="G1503" s="125"/>
      <c r="H1503" s="125"/>
      <c r="I1503" s="125"/>
      <c r="J1503" s="125"/>
      <c r="K1503" s="95"/>
    </row>
    <row r="1504" spans="1:11" ht="15" x14ac:dyDescent="0.2">
      <c r="A1504" s="98"/>
      <c r="B1504" s="99" t="s">
        <v>7</v>
      </c>
      <c r="C1504" s="98" t="s">
        <v>8</v>
      </c>
      <c r="D1504" s="98" t="s">
        <v>9</v>
      </c>
      <c r="E1504" s="213" t="s">
        <v>663</v>
      </c>
      <c r="F1504" s="213"/>
      <c r="G1504" s="114" t="s">
        <v>10</v>
      </c>
      <c r="H1504" s="99" t="s">
        <v>11</v>
      </c>
      <c r="I1504" s="99" t="s">
        <v>12</v>
      </c>
      <c r="J1504" s="99" t="s">
        <v>14</v>
      </c>
      <c r="K1504" s="95"/>
    </row>
    <row r="1505" spans="1:11" ht="38.25" x14ac:dyDescent="0.2">
      <c r="A1505" s="101" t="s">
        <v>664</v>
      </c>
      <c r="B1505" s="102" t="s">
        <v>2679</v>
      </c>
      <c r="C1505" s="101" t="s">
        <v>20</v>
      </c>
      <c r="D1505" s="101" t="s">
        <v>2680</v>
      </c>
      <c r="E1505" s="208" t="s">
        <v>1284</v>
      </c>
      <c r="F1505" s="208"/>
      <c r="G1505" s="103" t="s">
        <v>92</v>
      </c>
      <c r="H1505" s="115">
        <v>1</v>
      </c>
      <c r="I1505" s="104">
        <v>2.86</v>
      </c>
      <c r="J1505" s="104">
        <v>2.86</v>
      </c>
      <c r="K1505" s="95"/>
    </row>
    <row r="1506" spans="1:11" ht="25.5" x14ac:dyDescent="0.2">
      <c r="A1506" s="27" t="s">
        <v>666</v>
      </c>
      <c r="B1506" s="116" t="s">
        <v>1280</v>
      </c>
      <c r="C1506" s="27" t="s">
        <v>20</v>
      </c>
      <c r="D1506" s="27" t="s">
        <v>1281</v>
      </c>
      <c r="E1506" s="209" t="s">
        <v>672</v>
      </c>
      <c r="F1506" s="209"/>
      <c r="G1506" s="117" t="s">
        <v>673</v>
      </c>
      <c r="H1506" s="118">
        <v>2.4E-2</v>
      </c>
      <c r="I1506" s="119">
        <v>21.52</v>
      </c>
      <c r="J1506" s="119">
        <v>0.51</v>
      </c>
      <c r="K1506" s="95"/>
    </row>
    <row r="1507" spans="1:11" ht="25.5" x14ac:dyDescent="0.2">
      <c r="A1507" s="27" t="s">
        <v>666</v>
      </c>
      <c r="B1507" s="116" t="s">
        <v>1282</v>
      </c>
      <c r="C1507" s="27" t="s">
        <v>20</v>
      </c>
      <c r="D1507" s="27" t="s">
        <v>1283</v>
      </c>
      <c r="E1507" s="209" t="s">
        <v>672</v>
      </c>
      <c r="F1507" s="209"/>
      <c r="G1507" s="117" t="s">
        <v>673</v>
      </c>
      <c r="H1507" s="118">
        <v>2.4E-2</v>
      </c>
      <c r="I1507" s="119">
        <v>17.04</v>
      </c>
      <c r="J1507" s="119">
        <v>0.4</v>
      </c>
      <c r="K1507" s="95"/>
    </row>
    <row r="1508" spans="1:11" ht="25.5" x14ac:dyDescent="0.2">
      <c r="A1508" s="28" t="s">
        <v>676</v>
      </c>
      <c r="B1508" s="120" t="s">
        <v>2750</v>
      </c>
      <c r="C1508" s="28" t="s">
        <v>20</v>
      </c>
      <c r="D1508" s="28" t="s">
        <v>2751</v>
      </c>
      <c r="E1508" s="206" t="s">
        <v>679</v>
      </c>
      <c r="F1508" s="206"/>
      <c r="G1508" s="121" t="s">
        <v>92</v>
      </c>
      <c r="H1508" s="122">
        <v>1.19</v>
      </c>
      <c r="I1508" s="123">
        <v>1.61</v>
      </c>
      <c r="J1508" s="123">
        <v>1.91</v>
      </c>
      <c r="K1508" s="95"/>
    </row>
    <row r="1509" spans="1:11" ht="25.5" x14ac:dyDescent="0.2">
      <c r="A1509" s="28" t="s">
        <v>676</v>
      </c>
      <c r="B1509" s="120" t="s">
        <v>1329</v>
      </c>
      <c r="C1509" s="28" t="s">
        <v>20</v>
      </c>
      <c r="D1509" s="28" t="s">
        <v>1330</v>
      </c>
      <c r="E1509" s="206" t="s">
        <v>679</v>
      </c>
      <c r="F1509" s="206"/>
      <c r="G1509" s="121" t="s">
        <v>211</v>
      </c>
      <c r="H1509" s="122">
        <v>8.9999999999999993E-3</v>
      </c>
      <c r="I1509" s="123">
        <v>4.53</v>
      </c>
      <c r="J1509" s="123">
        <v>0.04</v>
      </c>
      <c r="K1509" s="95"/>
    </row>
    <row r="1510" spans="1:11" ht="25.5" x14ac:dyDescent="0.2">
      <c r="A1510" s="29"/>
      <c r="B1510" s="29"/>
      <c r="C1510" s="29"/>
      <c r="D1510" s="29"/>
      <c r="E1510" s="29" t="s">
        <v>686</v>
      </c>
      <c r="F1510" s="124">
        <v>0.32536803925752078</v>
      </c>
      <c r="G1510" s="29" t="s">
        <v>687</v>
      </c>
      <c r="H1510" s="124">
        <v>0.28000000000000003</v>
      </c>
      <c r="I1510" s="29" t="s">
        <v>688</v>
      </c>
      <c r="J1510" s="124">
        <v>0.61</v>
      </c>
      <c r="K1510" s="95"/>
    </row>
    <row r="1511" spans="1:11" ht="15" thickBot="1" x14ac:dyDescent="0.25">
      <c r="A1511" s="29"/>
      <c r="B1511" s="29"/>
      <c r="C1511" s="29"/>
      <c r="D1511" s="29"/>
      <c r="E1511" s="29" t="s">
        <v>689</v>
      </c>
      <c r="F1511" s="124">
        <v>0.85</v>
      </c>
      <c r="G1511" s="29"/>
      <c r="H1511" s="207" t="s">
        <v>690</v>
      </c>
      <c r="I1511" s="207"/>
      <c r="J1511" s="124">
        <v>3.71</v>
      </c>
      <c r="K1511" s="95"/>
    </row>
    <row r="1512" spans="1:11" ht="15" thickTop="1" x14ac:dyDescent="0.2">
      <c r="A1512" s="125"/>
      <c r="B1512" s="125"/>
      <c r="C1512" s="125"/>
      <c r="D1512" s="125"/>
      <c r="E1512" s="125"/>
      <c r="F1512" s="125"/>
      <c r="G1512" s="125"/>
      <c r="H1512" s="125"/>
      <c r="I1512" s="125"/>
      <c r="J1512" s="125"/>
      <c r="K1512" s="95"/>
    </row>
    <row r="1513" spans="1:11" ht="15" x14ac:dyDescent="0.2">
      <c r="A1513" s="98"/>
      <c r="B1513" s="99" t="s">
        <v>7</v>
      </c>
      <c r="C1513" s="98" t="s">
        <v>8</v>
      </c>
      <c r="D1513" s="98" t="s">
        <v>9</v>
      </c>
      <c r="E1513" s="213" t="s">
        <v>663</v>
      </c>
      <c r="F1513" s="213"/>
      <c r="G1513" s="114" t="s">
        <v>10</v>
      </c>
      <c r="H1513" s="99" t="s">
        <v>11</v>
      </c>
      <c r="I1513" s="99" t="s">
        <v>12</v>
      </c>
      <c r="J1513" s="99" t="s">
        <v>14</v>
      </c>
      <c r="K1513" s="95"/>
    </row>
    <row r="1514" spans="1:11" ht="38.25" x14ac:dyDescent="0.2">
      <c r="A1514" s="101" t="s">
        <v>664</v>
      </c>
      <c r="B1514" s="102" t="s">
        <v>2140</v>
      </c>
      <c r="C1514" s="101" t="s">
        <v>20</v>
      </c>
      <c r="D1514" s="101" t="s">
        <v>2141</v>
      </c>
      <c r="E1514" s="208" t="s">
        <v>1284</v>
      </c>
      <c r="F1514" s="208"/>
      <c r="G1514" s="103" t="s">
        <v>92</v>
      </c>
      <c r="H1514" s="115">
        <v>1</v>
      </c>
      <c r="I1514" s="104">
        <v>4.2300000000000004</v>
      </c>
      <c r="J1514" s="104">
        <v>4.2300000000000004</v>
      </c>
      <c r="K1514" s="95"/>
    </row>
    <row r="1515" spans="1:11" ht="25.5" x14ac:dyDescent="0.2">
      <c r="A1515" s="27" t="s">
        <v>666</v>
      </c>
      <c r="B1515" s="116" t="s">
        <v>1280</v>
      </c>
      <c r="C1515" s="27" t="s">
        <v>20</v>
      </c>
      <c r="D1515" s="27" t="s">
        <v>1281</v>
      </c>
      <c r="E1515" s="209" t="s">
        <v>672</v>
      </c>
      <c r="F1515" s="209"/>
      <c r="G1515" s="117" t="s">
        <v>673</v>
      </c>
      <c r="H1515" s="118">
        <v>0.03</v>
      </c>
      <c r="I1515" s="119">
        <v>21.52</v>
      </c>
      <c r="J1515" s="119">
        <v>0.64</v>
      </c>
      <c r="K1515" s="95"/>
    </row>
    <row r="1516" spans="1:11" ht="25.5" x14ac:dyDescent="0.2">
      <c r="A1516" s="27" t="s">
        <v>666</v>
      </c>
      <c r="B1516" s="116" t="s">
        <v>1282</v>
      </c>
      <c r="C1516" s="27" t="s">
        <v>20</v>
      </c>
      <c r="D1516" s="27" t="s">
        <v>1283</v>
      </c>
      <c r="E1516" s="209" t="s">
        <v>672</v>
      </c>
      <c r="F1516" s="209"/>
      <c r="G1516" s="117" t="s">
        <v>673</v>
      </c>
      <c r="H1516" s="118">
        <v>0.03</v>
      </c>
      <c r="I1516" s="119">
        <v>17.04</v>
      </c>
      <c r="J1516" s="119">
        <v>0.51</v>
      </c>
      <c r="K1516" s="95"/>
    </row>
    <row r="1517" spans="1:11" ht="25.5" x14ac:dyDescent="0.2">
      <c r="A1517" s="28" t="s">
        <v>676</v>
      </c>
      <c r="B1517" s="120" t="s">
        <v>2406</v>
      </c>
      <c r="C1517" s="28" t="s">
        <v>20</v>
      </c>
      <c r="D1517" s="28" t="s">
        <v>2407</v>
      </c>
      <c r="E1517" s="206" t="s">
        <v>679</v>
      </c>
      <c r="F1517" s="206"/>
      <c r="G1517" s="121" t="s">
        <v>92</v>
      </c>
      <c r="H1517" s="122">
        <v>1.19</v>
      </c>
      <c r="I1517" s="123">
        <v>2.56</v>
      </c>
      <c r="J1517" s="123">
        <v>3.04</v>
      </c>
      <c r="K1517" s="95"/>
    </row>
    <row r="1518" spans="1:11" ht="25.5" x14ac:dyDescent="0.2">
      <c r="A1518" s="28" t="s">
        <v>676</v>
      </c>
      <c r="B1518" s="120" t="s">
        <v>1329</v>
      </c>
      <c r="C1518" s="28" t="s">
        <v>20</v>
      </c>
      <c r="D1518" s="28" t="s">
        <v>1330</v>
      </c>
      <c r="E1518" s="206" t="s">
        <v>679</v>
      </c>
      <c r="F1518" s="206"/>
      <c r="G1518" s="121" t="s">
        <v>211</v>
      </c>
      <c r="H1518" s="122">
        <v>8.9999999999999993E-3</v>
      </c>
      <c r="I1518" s="123">
        <v>4.53</v>
      </c>
      <c r="J1518" s="123">
        <v>0.04</v>
      </c>
      <c r="K1518" s="95"/>
    </row>
    <row r="1519" spans="1:11" ht="25.5" x14ac:dyDescent="0.2">
      <c r="A1519" s="29"/>
      <c r="B1519" s="29"/>
      <c r="C1519" s="29"/>
      <c r="D1519" s="29"/>
      <c r="E1519" s="29" t="s">
        <v>686</v>
      </c>
      <c r="F1519" s="124">
        <v>0.40537657350117345</v>
      </c>
      <c r="G1519" s="29" t="s">
        <v>687</v>
      </c>
      <c r="H1519" s="124">
        <v>0.35</v>
      </c>
      <c r="I1519" s="29" t="s">
        <v>688</v>
      </c>
      <c r="J1519" s="124">
        <v>0.76</v>
      </c>
      <c r="K1519" s="95"/>
    </row>
    <row r="1520" spans="1:11" ht="15" thickBot="1" x14ac:dyDescent="0.25">
      <c r="A1520" s="29"/>
      <c r="B1520" s="29"/>
      <c r="C1520" s="29"/>
      <c r="D1520" s="29"/>
      <c r="E1520" s="29" t="s">
        <v>689</v>
      </c>
      <c r="F1520" s="124">
        <v>1.25</v>
      </c>
      <c r="G1520" s="29"/>
      <c r="H1520" s="207" t="s">
        <v>690</v>
      </c>
      <c r="I1520" s="207"/>
      <c r="J1520" s="124">
        <v>5.48</v>
      </c>
      <c r="K1520" s="95"/>
    </row>
    <row r="1521" spans="1:11" ht="15" thickTop="1" x14ac:dyDescent="0.2">
      <c r="A1521" s="125"/>
      <c r="B1521" s="125"/>
      <c r="C1521" s="125"/>
      <c r="D1521" s="125"/>
      <c r="E1521" s="125"/>
      <c r="F1521" s="125"/>
      <c r="G1521" s="125"/>
      <c r="H1521" s="125"/>
      <c r="I1521" s="125"/>
      <c r="J1521" s="125"/>
      <c r="K1521" s="95"/>
    </row>
    <row r="1522" spans="1:11" ht="15" x14ac:dyDescent="0.2">
      <c r="A1522" s="98"/>
      <c r="B1522" s="99" t="s">
        <v>7</v>
      </c>
      <c r="C1522" s="98" t="s">
        <v>8</v>
      </c>
      <c r="D1522" s="98" t="s">
        <v>9</v>
      </c>
      <c r="E1522" s="213" t="s">
        <v>663</v>
      </c>
      <c r="F1522" s="213"/>
      <c r="G1522" s="114" t="s">
        <v>10</v>
      </c>
      <c r="H1522" s="99" t="s">
        <v>11</v>
      </c>
      <c r="I1522" s="99" t="s">
        <v>12</v>
      </c>
      <c r="J1522" s="99" t="s">
        <v>14</v>
      </c>
      <c r="K1522" s="95"/>
    </row>
    <row r="1523" spans="1:11" ht="25.5" x14ac:dyDescent="0.2">
      <c r="A1523" s="101" t="s">
        <v>664</v>
      </c>
      <c r="B1523" s="102" t="s">
        <v>2142</v>
      </c>
      <c r="C1523" s="101" t="s">
        <v>20</v>
      </c>
      <c r="D1523" s="101" t="s">
        <v>2143</v>
      </c>
      <c r="E1523" s="208" t="s">
        <v>1284</v>
      </c>
      <c r="F1523" s="208"/>
      <c r="G1523" s="103" t="s">
        <v>211</v>
      </c>
      <c r="H1523" s="115">
        <v>1</v>
      </c>
      <c r="I1523" s="104">
        <v>9.56</v>
      </c>
      <c r="J1523" s="104">
        <v>9.56</v>
      </c>
      <c r="K1523" s="95"/>
    </row>
    <row r="1524" spans="1:11" ht="25.5" x14ac:dyDescent="0.2">
      <c r="A1524" s="27" t="s">
        <v>666</v>
      </c>
      <c r="B1524" s="116" t="s">
        <v>1282</v>
      </c>
      <c r="C1524" s="27" t="s">
        <v>20</v>
      </c>
      <c r="D1524" s="27" t="s">
        <v>1283</v>
      </c>
      <c r="E1524" s="209" t="s">
        <v>672</v>
      </c>
      <c r="F1524" s="209"/>
      <c r="G1524" s="117" t="s">
        <v>673</v>
      </c>
      <c r="H1524" s="118">
        <v>0.14299999999999999</v>
      </c>
      <c r="I1524" s="119">
        <v>17.04</v>
      </c>
      <c r="J1524" s="119">
        <v>2.4300000000000002</v>
      </c>
      <c r="K1524" s="95"/>
    </row>
    <row r="1525" spans="1:11" ht="25.5" x14ac:dyDescent="0.2">
      <c r="A1525" s="27" t="s">
        <v>666</v>
      </c>
      <c r="B1525" s="116" t="s">
        <v>1280</v>
      </c>
      <c r="C1525" s="27" t="s">
        <v>20</v>
      </c>
      <c r="D1525" s="27" t="s">
        <v>1281</v>
      </c>
      <c r="E1525" s="209" t="s">
        <v>672</v>
      </c>
      <c r="F1525" s="209"/>
      <c r="G1525" s="117" t="s">
        <v>673</v>
      </c>
      <c r="H1525" s="118">
        <v>0.14299999999999999</v>
      </c>
      <c r="I1525" s="119">
        <v>21.52</v>
      </c>
      <c r="J1525" s="119">
        <v>3.07</v>
      </c>
      <c r="K1525" s="95"/>
    </row>
    <row r="1526" spans="1:11" ht="25.5" x14ac:dyDescent="0.2">
      <c r="A1526" s="28" t="s">
        <v>676</v>
      </c>
      <c r="B1526" s="120" t="s">
        <v>2408</v>
      </c>
      <c r="C1526" s="28" t="s">
        <v>20</v>
      </c>
      <c r="D1526" s="28" t="s">
        <v>2409</v>
      </c>
      <c r="E1526" s="206" t="s">
        <v>679</v>
      </c>
      <c r="F1526" s="206"/>
      <c r="G1526" s="121" t="s">
        <v>211</v>
      </c>
      <c r="H1526" s="122">
        <v>1</v>
      </c>
      <c r="I1526" s="123">
        <v>4.0599999999999996</v>
      </c>
      <c r="J1526" s="123">
        <v>4.0599999999999996</v>
      </c>
      <c r="K1526" s="95"/>
    </row>
    <row r="1527" spans="1:11" ht="25.5" x14ac:dyDescent="0.2">
      <c r="A1527" s="29"/>
      <c r="B1527" s="29"/>
      <c r="C1527" s="29"/>
      <c r="D1527" s="29"/>
      <c r="E1527" s="29" t="s">
        <v>686</v>
      </c>
      <c r="F1527" s="124">
        <v>1.9522082355451249</v>
      </c>
      <c r="G1527" s="29" t="s">
        <v>687</v>
      </c>
      <c r="H1527" s="124">
        <v>1.71</v>
      </c>
      <c r="I1527" s="29" t="s">
        <v>688</v>
      </c>
      <c r="J1527" s="124">
        <v>3.66</v>
      </c>
      <c r="K1527" s="95"/>
    </row>
    <row r="1528" spans="1:11" ht="15" thickBot="1" x14ac:dyDescent="0.25">
      <c r="A1528" s="29"/>
      <c r="B1528" s="29"/>
      <c r="C1528" s="29"/>
      <c r="D1528" s="29"/>
      <c r="E1528" s="29" t="s">
        <v>689</v>
      </c>
      <c r="F1528" s="124">
        <v>2.84</v>
      </c>
      <c r="G1528" s="29"/>
      <c r="H1528" s="207" t="s">
        <v>690</v>
      </c>
      <c r="I1528" s="207"/>
      <c r="J1528" s="124">
        <v>12.4</v>
      </c>
      <c r="K1528" s="95"/>
    </row>
    <row r="1529" spans="1:11" ht="15" thickTop="1" x14ac:dyDescent="0.2">
      <c r="A1529" s="125"/>
      <c r="B1529" s="125"/>
      <c r="C1529" s="125"/>
      <c r="D1529" s="125"/>
      <c r="E1529" s="125"/>
      <c r="F1529" s="125"/>
      <c r="G1529" s="125"/>
      <c r="H1529" s="125"/>
      <c r="I1529" s="125"/>
      <c r="J1529" s="125"/>
      <c r="K1529" s="95"/>
    </row>
    <row r="1530" spans="1:11" ht="15" x14ac:dyDescent="0.2">
      <c r="A1530" s="98"/>
      <c r="B1530" s="99" t="s">
        <v>7</v>
      </c>
      <c r="C1530" s="98" t="s">
        <v>8</v>
      </c>
      <c r="D1530" s="98" t="s">
        <v>9</v>
      </c>
      <c r="E1530" s="213" t="s">
        <v>663</v>
      </c>
      <c r="F1530" s="213"/>
      <c r="G1530" s="114" t="s">
        <v>10</v>
      </c>
      <c r="H1530" s="99" t="s">
        <v>11</v>
      </c>
      <c r="I1530" s="99" t="s">
        <v>12</v>
      </c>
      <c r="J1530" s="99" t="s">
        <v>14</v>
      </c>
      <c r="K1530" s="95"/>
    </row>
    <row r="1531" spans="1:11" ht="25.5" x14ac:dyDescent="0.2">
      <c r="A1531" s="101" t="s">
        <v>664</v>
      </c>
      <c r="B1531" s="102" t="s">
        <v>2144</v>
      </c>
      <c r="C1531" s="101" t="s">
        <v>20</v>
      </c>
      <c r="D1531" s="101" t="s">
        <v>2145</v>
      </c>
      <c r="E1531" s="208" t="s">
        <v>1284</v>
      </c>
      <c r="F1531" s="208"/>
      <c r="G1531" s="103" t="s">
        <v>211</v>
      </c>
      <c r="H1531" s="115">
        <v>1</v>
      </c>
      <c r="I1531" s="104">
        <v>12.34</v>
      </c>
      <c r="J1531" s="104">
        <v>12.34</v>
      </c>
      <c r="K1531" s="95"/>
    </row>
    <row r="1532" spans="1:11" ht="25.5" x14ac:dyDescent="0.2">
      <c r="A1532" s="27" t="s">
        <v>666</v>
      </c>
      <c r="B1532" s="116" t="s">
        <v>955</v>
      </c>
      <c r="C1532" s="27" t="s">
        <v>20</v>
      </c>
      <c r="D1532" s="27" t="s">
        <v>956</v>
      </c>
      <c r="E1532" s="209" t="s">
        <v>672</v>
      </c>
      <c r="F1532" s="209"/>
      <c r="G1532" s="117" t="s">
        <v>47</v>
      </c>
      <c r="H1532" s="118">
        <v>8.9999999999999998E-4</v>
      </c>
      <c r="I1532" s="119">
        <v>631.35</v>
      </c>
      <c r="J1532" s="119">
        <v>0.56000000000000005</v>
      </c>
      <c r="K1532" s="95"/>
    </row>
    <row r="1533" spans="1:11" ht="25.5" x14ac:dyDescent="0.2">
      <c r="A1533" s="27" t="s">
        <v>666</v>
      </c>
      <c r="B1533" s="116" t="s">
        <v>1280</v>
      </c>
      <c r="C1533" s="27" t="s">
        <v>20</v>
      </c>
      <c r="D1533" s="27" t="s">
        <v>1281</v>
      </c>
      <c r="E1533" s="209" t="s">
        <v>672</v>
      </c>
      <c r="F1533" s="209"/>
      <c r="G1533" s="117" t="s">
        <v>673</v>
      </c>
      <c r="H1533" s="118">
        <v>0.247</v>
      </c>
      <c r="I1533" s="119">
        <v>21.52</v>
      </c>
      <c r="J1533" s="119">
        <v>5.31</v>
      </c>
      <c r="K1533" s="95"/>
    </row>
    <row r="1534" spans="1:11" ht="25.5" x14ac:dyDescent="0.2">
      <c r="A1534" s="27" t="s">
        <v>666</v>
      </c>
      <c r="B1534" s="116" t="s">
        <v>1282</v>
      </c>
      <c r="C1534" s="27" t="s">
        <v>20</v>
      </c>
      <c r="D1534" s="27" t="s">
        <v>1283</v>
      </c>
      <c r="E1534" s="209" t="s">
        <v>672</v>
      </c>
      <c r="F1534" s="209"/>
      <c r="G1534" s="117" t="s">
        <v>673</v>
      </c>
      <c r="H1534" s="118">
        <v>0.247</v>
      </c>
      <c r="I1534" s="119">
        <v>17.04</v>
      </c>
      <c r="J1534" s="119">
        <v>4.2</v>
      </c>
      <c r="K1534" s="95"/>
    </row>
    <row r="1535" spans="1:11" ht="25.5" x14ac:dyDescent="0.2">
      <c r="A1535" s="28" t="s">
        <v>676</v>
      </c>
      <c r="B1535" s="120" t="s">
        <v>2410</v>
      </c>
      <c r="C1535" s="28" t="s">
        <v>20</v>
      </c>
      <c r="D1535" s="28" t="s">
        <v>2411</v>
      </c>
      <c r="E1535" s="206" t="s">
        <v>679</v>
      </c>
      <c r="F1535" s="206"/>
      <c r="G1535" s="121" t="s">
        <v>211</v>
      </c>
      <c r="H1535" s="122">
        <v>1</v>
      </c>
      <c r="I1535" s="123">
        <v>2.27</v>
      </c>
      <c r="J1535" s="123">
        <v>2.27</v>
      </c>
      <c r="K1535" s="95"/>
    </row>
    <row r="1536" spans="1:11" ht="25.5" x14ac:dyDescent="0.2">
      <c r="A1536" s="29"/>
      <c r="B1536" s="29"/>
      <c r="C1536" s="29"/>
      <c r="D1536" s="29"/>
      <c r="E1536" s="29" t="s">
        <v>686</v>
      </c>
      <c r="F1536" s="124">
        <v>3.4136974610625135</v>
      </c>
      <c r="G1536" s="29" t="s">
        <v>687</v>
      </c>
      <c r="H1536" s="124">
        <v>2.99</v>
      </c>
      <c r="I1536" s="29" t="s">
        <v>688</v>
      </c>
      <c r="J1536" s="124">
        <v>6.4</v>
      </c>
      <c r="K1536" s="95"/>
    </row>
    <row r="1537" spans="1:11" ht="15" thickBot="1" x14ac:dyDescent="0.25">
      <c r="A1537" s="29"/>
      <c r="B1537" s="29"/>
      <c r="C1537" s="29"/>
      <c r="D1537" s="29"/>
      <c r="E1537" s="29" t="s">
        <v>689</v>
      </c>
      <c r="F1537" s="124">
        <v>3.67</v>
      </c>
      <c r="G1537" s="29"/>
      <c r="H1537" s="207" t="s">
        <v>690</v>
      </c>
      <c r="I1537" s="207"/>
      <c r="J1537" s="124">
        <v>16.010000000000002</v>
      </c>
      <c r="K1537" s="95"/>
    </row>
    <row r="1538" spans="1:11" ht="15" thickTop="1" x14ac:dyDescent="0.2">
      <c r="A1538" s="125"/>
      <c r="B1538" s="125"/>
      <c r="C1538" s="125"/>
      <c r="D1538" s="125"/>
      <c r="E1538" s="125"/>
      <c r="F1538" s="125"/>
      <c r="G1538" s="125"/>
      <c r="H1538" s="125"/>
      <c r="I1538" s="125"/>
      <c r="J1538" s="125"/>
      <c r="K1538" s="95"/>
    </row>
    <row r="1539" spans="1:11" ht="15" x14ac:dyDescent="0.2">
      <c r="A1539" s="98"/>
      <c r="B1539" s="99" t="s">
        <v>7</v>
      </c>
      <c r="C1539" s="98" t="s">
        <v>8</v>
      </c>
      <c r="D1539" s="98" t="s">
        <v>9</v>
      </c>
      <c r="E1539" s="213" t="s">
        <v>663</v>
      </c>
      <c r="F1539" s="213"/>
      <c r="G1539" s="114" t="s">
        <v>10</v>
      </c>
      <c r="H1539" s="99" t="s">
        <v>11</v>
      </c>
      <c r="I1539" s="99" t="s">
        <v>12</v>
      </c>
      <c r="J1539" s="99" t="s">
        <v>14</v>
      </c>
      <c r="K1539" s="95"/>
    </row>
    <row r="1540" spans="1:11" ht="51" x14ac:dyDescent="0.2">
      <c r="A1540" s="101" t="s">
        <v>664</v>
      </c>
      <c r="B1540" s="102" t="s">
        <v>806</v>
      </c>
      <c r="C1540" s="101" t="s">
        <v>20</v>
      </c>
      <c r="D1540" s="101" t="s">
        <v>807</v>
      </c>
      <c r="E1540" s="208" t="s">
        <v>744</v>
      </c>
      <c r="F1540" s="208"/>
      <c r="G1540" s="103" t="s">
        <v>748</v>
      </c>
      <c r="H1540" s="115">
        <v>1</v>
      </c>
      <c r="I1540" s="104">
        <v>46.26</v>
      </c>
      <c r="J1540" s="104">
        <v>46.26</v>
      </c>
      <c r="K1540" s="95"/>
    </row>
    <row r="1541" spans="1:11" ht="51" x14ac:dyDescent="0.2">
      <c r="A1541" s="27" t="s">
        <v>666</v>
      </c>
      <c r="B1541" s="116" t="s">
        <v>1550</v>
      </c>
      <c r="C1541" s="27" t="s">
        <v>20</v>
      </c>
      <c r="D1541" s="27" t="s">
        <v>1551</v>
      </c>
      <c r="E1541" s="209" t="s">
        <v>744</v>
      </c>
      <c r="F1541" s="209"/>
      <c r="G1541" s="117" t="s">
        <v>673</v>
      </c>
      <c r="H1541" s="118">
        <v>1</v>
      </c>
      <c r="I1541" s="119">
        <v>4.46</v>
      </c>
      <c r="J1541" s="119">
        <v>4.46</v>
      </c>
      <c r="K1541" s="95"/>
    </row>
    <row r="1542" spans="1:11" ht="51" x14ac:dyDescent="0.2">
      <c r="A1542" s="27" t="s">
        <v>666</v>
      </c>
      <c r="B1542" s="116" t="s">
        <v>1546</v>
      </c>
      <c r="C1542" s="27" t="s">
        <v>20</v>
      </c>
      <c r="D1542" s="27" t="s">
        <v>1547</v>
      </c>
      <c r="E1542" s="209" t="s">
        <v>744</v>
      </c>
      <c r="F1542" s="209"/>
      <c r="G1542" s="117" t="s">
        <v>673</v>
      </c>
      <c r="H1542" s="118">
        <v>1</v>
      </c>
      <c r="I1542" s="119">
        <v>21.33</v>
      </c>
      <c r="J1542" s="119">
        <v>21.33</v>
      </c>
      <c r="K1542" s="95"/>
    </row>
    <row r="1543" spans="1:11" ht="51" x14ac:dyDescent="0.2">
      <c r="A1543" s="27" t="s">
        <v>666</v>
      </c>
      <c r="B1543" s="116" t="s">
        <v>1548</v>
      </c>
      <c r="C1543" s="27" t="s">
        <v>20</v>
      </c>
      <c r="D1543" s="27" t="s">
        <v>1549</v>
      </c>
      <c r="E1543" s="209" t="s">
        <v>744</v>
      </c>
      <c r="F1543" s="209"/>
      <c r="G1543" s="117" t="s">
        <v>673</v>
      </c>
      <c r="H1543" s="118">
        <v>1</v>
      </c>
      <c r="I1543" s="119">
        <v>1.73</v>
      </c>
      <c r="J1543" s="119">
        <v>1.73</v>
      </c>
      <c r="K1543" s="95"/>
    </row>
    <row r="1544" spans="1:11" ht="25.5" x14ac:dyDescent="0.2">
      <c r="A1544" s="27" t="s">
        <v>666</v>
      </c>
      <c r="B1544" s="116" t="s">
        <v>1552</v>
      </c>
      <c r="C1544" s="27" t="s">
        <v>20</v>
      </c>
      <c r="D1544" s="27" t="s">
        <v>1553</v>
      </c>
      <c r="E1544" s="209" t="s">
        <v>672</v>
      </c>
      <c r="F1544" s="209"/>
      <c r="G1544" s="117" t="s">
        <v>673</v>
      </c>
      <c r="H1544" s="118">
        <v>1</v>
      </c>
      <c r="I1544" s="119">
        <v>18.739999999999998</v>
      </c>
      <c r="J1544" s="119">
        <v>18.739999999999998</v>
      </c>
      <c r="K1544" s="95"/>
    </row>
    <row r="1545" spans="1:11" ht="25.5" x14ac:dyDescent="0.2">
      <c r="A1545" s="29"/>
      <c r="B1545" s="29"/>
      <c r="C1545" s="29"/>
      <c r="D1545" s="29"/>
      <c r="E1545" s="29" t="s">
        <v>686</v>
      </c>
      <c r="F1545" s="124">
        <v>7.1260934000000002</v>
      </c>
      <c r="G1545" s="29" t="s">
        <v>687</v>
      </c>
      <c r="H1545" s="124">
        <v>6.23</v>
      </c>
      <c r="I1545" s="29" t="s">
        <v>688</v>
      </c>
      <c r="J1545" s="124">
        <v>13.36</v>
      </c>
      <c r="K1545" s="95"/>
    </row>
    <row r="1546" spans="1:11" ht="15" thickBot="1" x14ac:dyDescent="0.25">
      <c r="A1546" s="29"/>
      <c r="B1546" s="29"/>
      <c r="C1546" s="29"/>
      <c r="D1546" s="29"/>
      <c r="E1546" s="29" t="s">
        <v>689</v>
      </c>
      <c r="F1546" s="124">
        <v>13.77</v>
      </c>
      <c r="G1546" s="29"/>
      <c r="H1546" s="207" t="s">
        <v>690</v>
      </c>
      <c r="I1546" s="207"/>
      <c r="J1546" s="124">
        <v>60.03</v>
      </c>
      <c r="K1546" s="95"/>
    </row>
    <row r="1547" spans="1:11" ht="15" thickTop="1" x14ac:dyDescent="0.2">
      <c r="A1547" s="125"/>
      <c r="B1547" s="125"/>
      <c r="C1547" s="125"/>
      <c r="D1547" s="125"/>
      <c r="E1547" s="125"/>
      <c r="F1547" s="125"/>
      <c r="G1547" s="125"/>
      <c r="H1547" s="125"/>
      <c r="I1547" s="125"/>
      <c r="J1547" s="125"/>
      <c r="K1547" s="95"/>
    </row>
    <row r="1548" spans="1:11" ht="15" x14ac:dyDescent="0.2">
      <c r="A1548" s="98"/>
      <c r="B1548" s="99" t="s">
        <v>7</v>
      </c>
      <c r="C1548" s="98" t="s">
        <v>8</v>
      </c>
      <c r="D1548" s="98" t="s">
        <v>9</v>
      </c>
      <c r="E1548" s="213" t="s">
        <v>663</v>
      </c>
      <c r="F1548" s="213"/>
      <c r="G1548" s="114" t="s">
        <v>10</v>
      </c>
      <c r="H1548" s="99" t="s">
        <v>11</v>
      </c>
      <c r="I1548" s="99" t="s">
        <v>12</v>
      </c>
      <c r="J1548" s="99" t="s">
        <v>14</v>
      </c>
      <c r="K1548" s="95"/>
    </row>
    <row r="1549" spans="1:11" ht="51" x14ac:dyDescent="0.2">
      <c r="A1549" s="101" t="s">
        <v>664</v>
      </c>
      <c r="B1549" s="102" t="s">
        <v>802</v>
      </c>
      <c r="C1549" s="101" t="s">
        <v>20</v>
      </c>
      <c r="D1549" s="101" t="s">
        <v>803</v>
      </c>
      <c r="E1549" s="208" t="s">
        <v>744</v>
      </c>
      <c r="F1549" s="208"/>
      <c r="G1549" s="103" t="s">
        <v>745</v>
      </c>
      <c r="H1549" s="115">
        <v>1</v>
      </c>
      <c r="I1549" s="104">
        <v>254.44</v>
      </c>
      <c r="J1549" s="104">
        <v>254.44</v>
      </c>
      <c r="K1549" s="95"/>
    </row>
    <row r="1550" spans="1:11" ht="51" x14ac:dyDescent="0.2">
      <c r="A1550" s="27" t="s">
        <v>666</v>
      </c>
      <c r="B1550" s="116" t="s">
        <v>1556</v>
      </c>
      <c r="C1550" s="27" t="s">
        <v>20</v>
      </c>
      <c r="D1550" s="27" t="s">
        <v>1557</v>
      </c>
      <c r="E1550" s="209" t="s">
        <v>744</v>
      </c>
      <c r="F1550" s="209"/>
      <c r="G1550" s="117" t="s">
        <v>673</v>
      </c>
      <c r="H1550" s="118">
        <v>1</v>
      </c>
      <c r="I1550" s="119">
        <v>39.99</v>
      </c>
      <c r="J1550" s="119">
        <v>39.99</v>
      </c>
      <c r="K1550" s="95"/>
    </row>
    <row r="1551" spans="1:11" ht="51" x14ac:dyDescent="0.2">
      <c r="A1551" s="27" t="s">
        <v>666</v>
      </c>
      <c r="B1551" s="116" t="s">
        <v>1554</v>
      </c>
      <c r="C1551" s="27" t="s">
        <v>20</v>
      </c>
      <c r="D1551" s="27" t="s">
        <v>1555</v>
      </c>
      <c r="E1551" s="209" t="s">
        <v>744</v>
      </c>
      <c r="F1551" s="209"/>
      <c r="G1551" s="117" t="s">
        <v>673</v>
      </c>
      <c r="H1551" s="118">
        <v>1</v>
      </c>
      <c r="I1551" s="119">
        <v>168.19</v>
      </c>
      <c r="J1551" s="119">
        <v>168.19</v>
      </c>
      <c r="K1551" s="95"/>
    </row>
    <row r="1552" spans="1:11" ht="51" x14ac:dyDescent="0.2">
      <c r="A1552" s="27" t="s">
        <v>666</v>
      </c>
      <c r="B1552" s="116" t="s">
        <v>1550</v>
      </c>
      <c r="C1552" s="27" t="s">
        <v>20</v>
      </c>
      <c r="D1552" s="27" t="s">
        <v>1551</v>
      </c>
      <c r="E1552" s="209" t="s">
        <v>744</v>
      </c>
      <c r="F1552" s="209"/>
      <c r="G1552" s="117" t="s">
        <v>673</v>
      </c>
      <c r="H1552" s="118">
        <v>1</v>
      </c>
      <c r="I1552" s="119">
        <v>4.46</v>
      </c>
      <c r="J1552" s="119">
        <v>4.46</v>
      </c>
      <c r="K1552" s="95"/>
    </row>
    <row r="1553" spans="1:11" ht="51" x14ac:dyDescent="0.2">
      <c r="A1553" s="27" t="s">
        <v>666</v>
      </c>
      <c r="B1553" s="116" t="s">
        <v>1546</v>
      </c>
      <c r="C1553" s="27" t="s">
        <v>20</v>
      </c>
      <c r="D1553" s="27" t="s">
        <v>1547</v>
      </c>
      <c r="E1553" s="209" t="s">
        <v>744</v>
      </c>
      <c r="F1553" s="209"/>
      <c r="G1553" s="117" t="s">
        <v>673</v>
      </c>
      <c r="H1553" s="118">
        <v>1</v>
      </c>
      <c r="I1553" s="119">
        <v>21.33</v>
      </c>
      <c r="J1553" s="119">
        <v>21.33</v>
      </c>
      <c r="K1553" s="95"/>
    </row>
    <row r="1554" spans="1:11" ht="51" x14ac:dyDescent="0.2">
      <c r="A1554" s="27" t="s">
        <v>666</v>
      </c>
      <c r="B1554" s="116" t="s">
        <v>1548</v>
      </c>
      <c r="C1554" s="27" t="s">
        <v>20</v>
      </c>
      <c r="D1554" s="27" t="s">
        <v>1549</v>
      </c>
      <c r="E1554" s="209" t="s">
        <v>744</v>
      </c>
      <c r="F1554" s="209"/>
      <c r="G1554" s="117" t="s">
        <v>673</v>
      </c>
      <c r="H1554" s="118">
        <v>1</v>
      </c>
      <c r="I1554" s="119">
        <v>1.73</v>
      </c>
      <c r="J1554" s="119">
        <v>1.73</v>
      </c>
      <c r="K1554" s="95"/>
    </row>
    <row r="1555" spans="1:11" ht="25.5" x14ac:dyDescent="0.2">
      <c r="A1555" s="27" t="s">
        <v>666</v>
      </c>
      <c r="B1555" s="116" t="s">
        <v>1552</v>
      </c>
      <c r="C1555" s="27" t="s">
        <v>20</v>
      </c>
      <c r="D1555" s="27" t="s">
        <v>1553</v>
      </c>
      <c r="E1555" s="209" t="s">
        <v>672</v>
      </c>
      <c r="F1555" s="209"/>
      <c r="G1555" s="117" t="s">
        <v>673</v>
      </c>
      <c r="H1555" s="118">
        <v>1</v>
      </c>
      <c r="I1555" s="119">
        <v>18.739999999999998</v>
      </c>
      <c r="J1555" s="119">
        <v>18.739999999999998</v>
      </c>
      <c r="K1555" s="95"/>
    </row>
    <row r="1556" spans="1:11" ht="25.5" x14ac:dyDescent="0.2">
      <c r="A1556" s="29"/>
      <c r="B1556" s="29"/>
      <c r="C1556" s="29"/>
      <c r="D1556" s="29"/>
      <c r="E1556" s="29" t="s">
        <v>686</v>
      </c>
      <c r="F1556" s="124">
        <v>7.1260934000000002</v>
      </c>
      <c r="G1556" s="29" t="s">
        <v>687</v>
      </c>
      <c r="H1556" s="124">
        <v>6.23</v>
      </c>
      <c r="I1556" s="29" t="s">
        <v>688</v>
      </c>
      <c r="J1556" s="124">
        <v>13.36</v>
      </c>
      <c r="K1556" s="95"/>
    </row>
    <row r="1557" spans="1:11" ht="15" thickBot="1" x14ac:dyDescent="0.25">
      <c r="A1557" s="29"/>
      <c r="B1557" s="29"/>
      <c r="C1557" s="29"/>
      <c r="D1557" s="29"/>
      <c r="E1557" s="29" t="s">
        <v>689</v>
      </c>
      <c r="F1557" s="124">
        <v>75.77</v>
      </c>
      <c r="G1557" s="29"/>
      <c r="H1557" s="207" t="s">
        <v>690</v>
      </c>
      <c r="I1557" s="207"/>
      <c r="J1557" s="124">
        <v>330.21</v>
      </c>
      <c r="K1557" s="95"/>
    </row>
    <row r="1558" spans="1:11" ht="15" thickTop="1" x14ac:dyDescent="0.2">
      <c r="A1558" s="125"/>
      <c r="B1558" s="125"/>
      <c r="C1558" s="125"/>
      <c r="D1558" s="125"/>
      <c r="E1558" s="125"/>
      <c r="F1558" s="125"/>
      <c r="G1558" s="125"/>
      <c r="H1558" s="125"/>
      <c r="I1558" s="125"/>
      <c r="J1558" s="125"/>
      <c r="K1558" s="95"/>
    </row>
    <row r="1559" spans="1:11" ht="15" x14ac:dyDescent="0.2">
      <c r="A1559" s="98"/>
      <c r="B1559" s="99" t="s">
        <v>7</v>
      </c>
      <c r="C1559" s="98" t="s">
        <v>8</v>
      </c>
      <c r="D1559" s="98" t="s">
        <v>9</v>
      </c>
      <c r="E1559" s="213" t="s">
        <v>663</v>
      </c>
      <c r="F1559" s="213"/>
      <c r="G1559" s="114" t="s">
        <v>10</v>
      </c>
      <c r="H1559" s="99" t="s">
        <v>11</v>
      </c>
      <c r="I1559" s="99" t="s">
        <v>12</v>
      </c>
      <c r="J1559" s="99" t="s">
        <v>14</v>
      </c>
      <c r="K1559" s="95"/>
    </row>
    <row r="1560" spans="1:11" ht="51" x14ac:dyDescent="0.2">
      <c r="A1560" s="101" t="s">
        <v>664</v>
      </c>
      <c r="B1560" s="102" t="s">
        <v>1546</v>
      </c>
      <c r="C1560" s="101" t="s">
        <v>20</v>
      </c>
      <c r="D1560" s="101" t="s">
        <v>1547</v>
      </c>
      <c r="E1560" s="208" t="s">
        <v>744</v>
      </c>
      <c r="F1560" s="208"/>
      <c r="G1560" s="103" t="s">
        <v>673</v>
      </c>
      <c r="H1560" s="115">
        <v>1</v>
      </c>
      <c r="I1560" s="104">
        <v>21.33</v>
      </c>
      <c r="J1560" s="104">
        <v>21.33</v>
      </c>
      <c r="K1560" s="95"/>
    </row>
    <row r="1561" spans="1:11" ht="38.25" x14ac:dyDescent="0.2">
      <c r="A1561" s="28" t="s">
        <v>676</v>
      </c>
      <c r="B1561" s="120" t="s">
        <v>1542</v>
      </c>
      <c r="C1561" s="28" t="s">
        <v>20</v>
      </c>
      <c r="D1561" s="28" t="s">
        <v>1543</v>
      </c>
      <c r="E1561" s="206" t="s">
        <v>1457</v>
      </c>
      <c r="F1561" s="206"/>
      <c r="G1561" s="121" t="s">
        <v>211</v>
      </c>
      <c r="H1561" s="122">
        <v>3.43E-5</v>
      </c>
      <c r="I1561" s="123">
        <v>538843.34</v>
      </c>
      <c r="J1561" s="123">
        <v>18.48</v>
      </c>
      <c r="K1561" s="95"/>
    </row>
    <row r="1562" spans="1:11" ht="51" x14ac:dyDescent="0.2">
      <c r="A1562" s="28" t="s">
        <v>676</v>
      </c>
      <c r="B1562" s="120" t="s">
        <v>1558</v>
      </c>
      <c r="C1562" s="28" t="s">
        <v>20</v>
      </c>
      <c r="D1562" s="28" t="s">
        <v>1559</v>
      </c>
      <c r="E1562" s="206" t="s">
        <v>679</v>
      </c>
      <c r="F1562" s="206"/>
      <c r="G1562" s="121" t="s">
        <v>211</v>
      </c>
      <c r="H1562" s="122">
        <v>3.43E-5</v>
      </c>
      <c r="I1562" s="123">
        <v>83300</v>
      </c>
      <c r="J1562" s="123">
        <v>2.85</v>
      </c>
      <c r="K1562" s="95"/>
    </row>
    <row r="1563" spans="1:11" ht="25.5" x14ac:dyDescent="0.2">
      <c r="A1563" s="29"/>
      <c r="B1563" s="29"/>
      <c r="C1563" s="29"/>
      <c r="D1563" s="29"/>
      <c r="E1563" s="29" t="s">
        <v>686</v>
      </c>
      <c r="F1563" s="124">
        <v>0</v>
      </c>
      <c r="G1563" s="29" t="s">
        <v>687</v>
      </c>
      <c r="H1563" s="124">
        <v>0</v>
      </c>
      <c r="I1563" s="29" t="s">
        <v>688</v>
      </c>
      <c r="J1563" s="124">
        <v>0</v>
      </c>
      <c r="K1563" s="95"/>
    </row>
    <row r="1564" spans="1:11" ht="15" thickBot="1" x14ac:dyDescent="0.25">
      <c r="A1564" s="29"/>
      <c r="B1564" s="29"/>
      <c r="C1564" s="29"/>
      <c r="D1564" s="29"/>
      <c r="E1564" s="29" t="s">
        <v>689</v>
      </c>
      <c r="F1564" s="124">
        <v>6.35</v>
      </c>
      <c r="G1564" s="29"/>
      <c r="H1564" s="207" t="s">
        <v>690</v>
      </c>
      <c r="I1564" s="207"/>
      <c r="J1564" s="124">
        <v>27.68</v>
      </c>
      <c r="K1564" s="95"/>
    </row>
    <row r="1565" spans="1:11" ht="15" thickTop="1" x14ac:dyDescent="0.2">
      <c r="A1565" s="125"/>
      <c r="B1565" s="125"/>
      <c r="C1565" s="125"/>
      <c r="D1565" s="125"/>
      <c r="E1565" s="125"/>
      <c r="F1565" s="125"/>
      <c r="G1565" s="125"/>
      <c r="H1565" s="125"/>
      <c r="I1565" s="125"/>
      <c r="J1565" s="125"/>
      <c r="K1565" s="95"/>
    </row>
    <row r="1566" spans="1:11" ht="15" x14ac:dyDescent="0.2">
      <c r="A1566" s="98"/>
      <c r="B1566" s="99" t="s">
        <v>7</v>
      </c>
      <c r="C1566" s="98" t="s">
        <v>8</v>
      </c>
      <c r="D1566" s="98" t="s">
        <v>9</v>
      </c>
      <c r="E1566" s="213" t="s">
        <v>663</v>
      </c>
      <c r="F1566" s="213"/>
      <c r="G1566" s="114" t="s">
        <v>10</v>
      </c>
      <c r="H1566" s="99" t="s">
        <v>11</v>
      </c>
      <c r="I1566" s="99" t="s">
        <v>12</v>
      </c>
      <c r="J1566" s="99" t="s">
        <v>14</v>
      </c>
      <c r="K1566" s="95"/>
    </row>
    <row r="1567" spans="1:11" ht="51" x14ac:dyDescent="0.2">
      <c r="A1567" s="101" t="s">
        <v>664</v>
      </c>
      <c r="B1567" s="102" t="s">
        <v>1548</v>
      </c>
      <c r="C1567" s="101" t="s">
        <v>20</v>
      </c>
      <c r="D1567" s="101" t="s">
        <v>1549</v>
      </c>
      <c r="E1567" s="208" t="s">
        <v>744</v>
      </c>
      <c r="F1567" s="208"/>
      <c r="G1567" s="103" t="s">
        <v>673</v>
      </c>
      <c r="H1567" s="115">
        <v>1</v>
      </c>
      <c r="I1567" s="104">
        <v>1.73</v>
      </c>
      <c r="J1567" s="104">
        <v>1.73</v>
      </c>
      <c r="K1567" s="95"/>
    </row>
    <row r="1568" spans="1:11" ht="38.25" x14ac:dyDescent="0.2">
      <c r="A1568" s="28" t="s">
        <v>676</v>
      </c>
      <c r="B1568" s="120" t="s">
        <v>1542</v>
      </c>
      <c r="C1568" s="28" t="s">
        <v>20</v>
      </c>
      <c r="D1568" s="28" t="s">
        <v>1543</v>
      </c>
      <c r="E1568" s="206" t="s">
        <v>1457</v>
      </c>
      <c r="F1568" s="206"/>
      <c r="G1568" s="121" t="s">
        <v>211</v>
      </c>
      <c r="H1568" s="122">
        <v>2.7999999999999999E-6</v>
      </c>
      <c r="I1568" s="123">
        <v>538843.34</v>
      </c>
      <c r="J1568" s="123">
        <v>1.5</v>
      </c>
      <c r="K1568" s="95"/>
    </row>
    <row r="1569" spans="1:11" ht="51" x14ac:dyDescent="0.2">
      <c r="A1569" s="28" t="s">
        <v>676</v>
      </c>
      <c r="B1569" s="120" t="s">
        <v>1558</v>
      </c>
      <c r="C1569" s="28" t="s">
        <v>20</v>
      </c>
      <c r="D1569" s="28" t="s">
        <v>1559</v>
      </c>
      <c r="E1569" s="206" t="s">
        <v>679</v>
      </c>
      <c r="F1569" s="206"/>
      <c r="G1569" s="121" t="s">
        <v>211</v>
      </c>
      <c r="H1569" s="122">
        <v>2.7999999999999999E-6</v>
      </c>
      <c r="I1569" s="123">
        <v>83300</v>
      </c>
      <c r="J1569" s="123">
        <v>0.23</v>
      </c>
      <c r="K1569" s="95"/>
    </row>
    <row r="1570" spans="1:11" ht="25.5" x14ac:dyDescent="0.2">
      <c r="A1570" s="29"/>
      <c r="B1570" s="29"/>
      <c r="C1570" s="29"/>
      <c r="D1570" s="29"/>
      <c r="E1570" s="29" t="s">
        <v>686</v>
      </c>
      <c r="F1570" s="124">
        <v>0</v>
      </c>
      <c r="G1570" s="29" t="s">
        <v>687</v>
      </c>
      <c r="H1570" s="124">
        <v>0</v>
      </c>
      <c r="I1570" s="29" t="s">
        <v>688</v>
      </c>
      <c r="J1570" s="124">
        <v>0</v>
      </c>
      <c r="K1570" s="95"/>
    </row>
    <row r="1571" spans="1:11" ht="15" thickBot="1" x14ac:dyDescent="0.25">
      <c r="A1571" s="29"/>
      <c r="B1571" s="29"/>
      <c r="C1571" s="29"/>
      <c r="D1571" s="29"/>
      <c r="E1571" s="29" t="s">
        <v>689</v>
      </c>
      <c r="F1571" s="124">
        <v>0.51</v>
      </c>
      <c r="G1571" s="29"/>
      <c r="H1571" s="207" t="s">
        <v>690</v>
      </c>
      <c r="I1571" s="207"/>
      <c r="J1571" s="124">
        <v>2.2400000000000002</v>
      </c>
      <c r="K1571" s="95"/>
    </row>
    <row r="1572" spans="1:11" ht="15" thickTop="1" x14ac:dyDescent="0.2">
      <c r="A1572" s="125"/>
      <c r="B1572" s="125"/>
      <c r="C1572" s="125"/>
      <c r="D1572" s="125"/>
      <c r="E1572" s="125"/>
      <c r="F1572" s="125"/>
      <c r="G1572" s="125"/>
      <c r="H1572" s="125"/>
      <c r="I1572" s="125"/>
      <c r="J1572" s="125"/>
      <c r="K1572" s="95"/>
    </row>
    <row r="1573" spans="1:11" ht="15" x14ac:dyDescent="0.2">
      <c r="A1573" s="98"/>
      <c r="B1573" s="99" t="s">
        <v>7</v>
      </c>
      <c r="C1573" s="98" t="s">
        <v>8</v>
      </c>
      <c r="D1573" s="98" t="s">
        <v>9</v>
      </c>
      <c r="E1573" s="213" t="s">
        <v>663</v>
      </c>
      <c r="F1573" s="213"/>
      <c r="G1573" s="114" t="s">
        <v>10</v>
      </c>
      <c r="H1573" s="99" t="s">
        <v>11</v>
      </c>
      <c r="I1573" s="99" t="s">
        <v>12</v>
      </c>
      <c r="J1573" s="99" t="s">
        <v>14</v>
      </c>
      <c r="K1573" s="95"/>
    </row>
    <row r="1574" spans="1:11" ht="51" x14ac:dyDescent="0.2">
      <c r="A1574" s="101" t="s">
        <v>664</v>
      </c>
      <c r="B1574" s="102" t="s">
        <v>1550</v>
      </c>
      <c r="C1574" s="101" t="s">
        <v>20</v>
      </c>
      <c r="D1574" s="101" t="s">
        <v>1551</v>
      </c>
      <c r="E1574" s="208" t="s">
        <v>744</v>
      </c>
      <c r="F1574" s="208"/>
      <c r="G1574" s="103" t="s">
        <v>673</v>
      </c>
      <c r="H1574" s="115">
        <v>1</v>
      </c>
      <c r="I1574" s="104">
        <v>4.46</v>
      </c>
      <c r="J1574" s="104">
        <v>4.46</v>
      </c>
      <c r="K1574" s="95"/>
    </row>
    <row r="1575" spans="1:11" ht="38.25" x14ac:dyDescent="0.2">
      <c r="A1575" s="28" t="s">
        <v>676</v>
      </c>
      <c r="B1575" s="120" t="s">
        <v>1542</v>
      </c>
      <c r="C1575" s="28" t="s">
        <v>20</v>
      </c>
      <c r="D1575" s="28" t="s">
        <v>1543</v>
      </c>
      <c r="E1575" s="206" t="s">
        <v>1457</v>
      </c>
      <c r="F1575" s="206"/>
      <c r="G1575" s="121" t="s">
        <v>211</v>
      </c>
      <c r="H1575" s="122">
        <v>7.1999999999999997E-6</v>
      </c>
      <c r="I1575" s="123">
        <v>538843.34</v>
      </c>
      <c r="J1575" s="123">
        <v>3.87</v>
      </c>
      <c r="K1575" s="95"/>
    </row>
    <row r="1576" spans="1:11" ht="51" x14ac:dyDescent="0.2">
      <c r="A1576" s="28" t="s">
        <v>676</v>
      </c>
      <c r="B1576" s="120" t="s">
        <v>1558</v>
      </c>
      <c r="C1576" s="28" t="s">
        <v>20</v>
      </c>
      <c r="D1576" s="28" t="s">
        <v>1559</v>
      </c>
      <c r="E1576" s="206" t="s">
        <v>679</v>
      </c>
      <c r="F1576" s="206"/>
      <c r="G1576" s="121" t="s">
        <v>211</v>
      </c>
      <c r="H1576" s="122">
        <v>7.1999999999999997E-6</v>
      </c>
      <c r="I1576" s="123">
        <v>83300</v>
      </c>
      <c r="J1576" s="123">
        <v>0.59</v>
      </c>
      <c r="K1576" s="95"/>
    </row>
    <row r="1577" spans="1:11" ht="25.5" x14ac:dyDescent="0.2">
      <c r="A1577" s="29"/>
      <c r="B1577" s="29"/>
      <c r="C1577" s="29"/>
      <c r="D1577" s="29"/>
      <c r="E1577" s="29" t="s">
        <v>686</v>
      </c>
      <c r="F1577" s="124">
        <v>0</v>
      </c>
      <c r="G1577" s="29" t="s">
        <v>687</v>
      </c>
      <c r="H1577" s="124">
        <v>0</v>
      </c>
      <c r="I1577" s="29" t="s">
        <v>688</v>
      </c>
      <c r="J1577" s="124">
        <v>0</v>
      </c>
      <c r="K1577" s="95"/>
    </row>
    <row r="1578" spans="1:11" ht="15" thickBot="1" x14ac:dyDescent="0.25">
      <c r="A1578" s="29"/>
      <c r="B1578" s="29"/>
      <c r="C1578" s="29"/>
      <c r="D1578" s="29"/>
      <c r="E1578" s="29" t="s">
        <v>689</v>
      </c>
      <c r="F1578" s="124">
        <v>1.32</v>
      </c>
      <c r="G1578" s="29"/>
      <c r="H1578" s="207" t="s">
        <v>690</v>
      </c>
      <c r="I1578" s="207"/>
      <c r="J1578" s="124">
        <v>5.78</v>
      </c>
      <c r="K1578" s="95"/>
    </row>
    <row r="1579" spans="1:11" ht="15" thickTop="1" x14ac:dyDescent="0.2">
      <c r="A1579" s="125"/>
      <c r="B1579" s="125"/>
      <c r="C1579" s="125"/>
      <c r="D1579" s="125"/>
      <c r="E1579" s="125"/>
      <c r="F1579" s="125"/>
      <c r="G1579" s="125"/>
      <c r="H1579" s="125"/>
      <c r="I1579" s="125"/>
      <c r="J1579" s="125"/>
      <c r="K1579" s="95"/>
    </row>
    <row r="1580" spans="1:11" ht="15" x14ac:dyDescent="0.2">
      <c r="A1580" s="98"/>
      <c r="B1580" s="99" t="s">
        <v>7</v>
      </c>
      <c r="C1580" s="98" t="s">
        <v>8</v>
      </c>
      <c r="D1580" s="98" t="s">
        <v>9</v>
      </c>
      <c r="E1580" s="213" t="s">
        <v>663</v>
      </c>
      <c r="F1580" s="213"/>
      <c r="G1580" s="114" t="s">
        <v>10</v>
      </c>
      <c r="H1580" s="99" t="s">
        <v>11</v>
      </c>
      <c r="I1580" s="99" t="s">
        <v>12</v>
      </c>
      <c r="J1580" s="99" t="s">
        <v>14</v>
      </c>
      <c r="K1580" s="95"/>
    </row>
    <row r="1581" spans="1:11" ht="51" x14ac:dyDescent="0.2">
      <c r="A1581" s="101" t="s">
        <v>664</v>
      </c>
      <c r="B1581" s="102" t="s">
        <v>1556</v>
      </c>
      <c r="C1581" s="101" t="s">
        <v>20</v>
      </c>
      <c r="D1581" s="101" t="s">
        <v>1557</v>
      </c>
      <c r="E1581" s="208" t="s">
        <v>744</v>
      </c>
      <c r="F1581" s="208"/>
      <c r="G1581" s="103" t="s">
        <v>673</v>
      </c>
      <c r="H1581" s="115">
        <v>1</v>
      </c>
      <c r="I1581" s="104">
        <v>39.99</v>
      </c>
      <c r="J1581" s="104">
        <v>39.99</v>
      </c>
      <c r="K1581" s="95"/>
    </row>
    <row r="1582" spans="1:11" ht="38.25" x14ac:dyDescent="0.2">
      <c r="A1582" s="28" t="s">
        <v>676</v>
      </c>
      <c r="B1582" s="120" t="s">
        <v>1542</v>
      </c>
      <c r="C1582" s="28" t="s">
        <v>20</v>
      </c>
      <c r="D1582" s="28" t="s">
        <v>1543</v>
      </c>
      <c r="E1582" s="206" t="s">
        <v>1457</v>
      </c>
      <c r="F1582" s="206"/>
      <c r="G1582" s="121" t="s">
        <v>211</v>
      </c>
      <c r="H1582" s="122">
        <v>6.4300000000000004E-5</v>
      </c>
      <c r="I1582" s="123">
        <v>538843.34</v>
      </c>
      <c r="J1582" s="123">
        <v>34.64</v>
      </c>
      <c r="K1582" s="95"/>
    </row>
    <row r="1583" spans="1:11" ht="51" x14ac:dyDescent="0.2">
      <c r="A1583" s="28" t="s">
        <v>676</v>
      </c>
      <c r="B1583" s="120" t="s">
        <v>1558</v>
      </c>
      <c r="C1583" s="28" t="s">
        <v>20</v>
      </c>
      <c r="D1583" s="28" t="s">
        <v>1559</v>
      </c>
      <c r="E1583" s="206" t="s">
        <v>679</v>
      </c>
      <c r="F1583" s="206"/>
      <c r="G1583" s="121" t="s">
        <v>211</v>
      </c>
      <c r="H1583" s="122">
        <v>6.4300000000000004E-5</v>
      </c>
      <c r="I1583" s="123">
        <v>83300</v>
      </c>
      <c r="J1583" s="123">
        <v>5.35</v>
      </c>
      <c r="K1583" s="95"/>
    </row>
    <row r="1584" spans="1:11" ht="25.5" x14ac:dyDescent="0.2">
      <c r="A1584" s="29"/>
      <c r="B1584" s="29"/>
      <c r="C1584" s="29"/>
      <c r="D1584" s="29"/>
      <c r="E1584" s="29" t="s">
        <v>686</v>
      </c>
      <c r="F1584" s="124">
        <v>0</v>
      </c>
      <c r="G1584" s="29" t="s">
        <v>687</v>
      </c>
      <c r="H1584" s="124">
        <v>0</v>
      </c>
      <c r="I1584" s="29" t="s">
        <v>688</v>
      </c>
      <c r="J1584" s="124">
        <v>0</v>
      </c>
      <c r="K1584" s="95"/>
    </row>
    <row r="1585" spans="1:11" ht="15" thickBot="1" x14ac:dyDescent="0.25">
      <c r="A1585" s="29"/>
      <c r="B1585" s="29"/>
      <c r="C1585" s="29"/>
      <c r="D1585" s="29"/>
      <c r="E1585" s="29" t="s">
        <v>689</v>
      </c>
      <c r="F1585" s="124">
        <v>11.9</v>
      </c>
      <c r="G1585" s="29"/>
      <c r="H1585" s="207" t="s">
        <v>690</v>
      </c>
      <c r="I1585" s="207"/>
      <c r="J1585" s="124">
        <v>51.89</v>
      </c>
      <c r="K1585" s="95"/>
    </row>
    <row r="1586" spans="1:11" ht="15" thickTop="1" x14ac:dyDescent="0.2">
      <c r="A1586" s="125"/>
      <c r="B1586" s="125"/>
      <c r="C1586" s="125"/>
      <c r="D1586" s="125"/>
      <c r="E1586" s="125"/>
      <c r="F1586" s="125"/>
      <c r="G1586" s="125"/>
      <c r="H1586" s="125"/>
      <c r="I1586" s="125"/>
      <c r="J1586" s="125"/>
      <c r="K1586" s="95"/>
    </row>
    <row r="1587" spans="1:11" ht="15" x14ac:dyDescent="0.2">
      <c r="A1587" s="98"/>
      <c r="B1587" s="99" t="s">
        <v>7</v>
      </c>
      <c r="C1587" s="98" t="s">
        <v>8</v>
      </c>
      <c r="D1587" s="98" t="s">
        <v>9</v>
      </c>
      <c r="E1587" s="213" t="s">
        <v>663</v>
      </c>
      <c r="F1587" s="213"/>
      <c r="G1587" s="114" t="s">
        <v>10</v>
      </c>
      <c r="H1587" s="99" t="s">
        <v>11</v>
      </c>
      <c r="I1587" s="99" t="s">
        <v>12</v>
      </c>
      <c r="J1587" s="99" t="s">
        <v>14</v>
      </c>
      <c r="K1587" s="95"/>
    </row>
    <row r="1588" spans="1:11" ht="51" x14ac:dyDescent="0.2">
      <c r="A1588" s="101" t="s">
        <v>664</v>
      </c>
      <c r="B1588" s="102" t="s">
        <v>1554</v>
      </c>
      <c r="C1588" s="101" t="s">
        <v>20</v>
      </c>
      <c r="D1588" s="101" t="s">
        <v>1555</v>
      </c>
      <c r="E1588" s="208" t="s">
        <v>744</v>
      </c>
      <c r="F1588" s="208"/>
      <c r="G1588" s="103" t="s">
        <v>673</v>
      </c>
      <c r="H1588" s="115">
        <v>1</v>
      </c>
      <c r="I1588" s="104">
        <v>168.19</v>
      </c>
      <c r="J1588" s="104">
        <v>168.19</v>
      </c>
      <c r="K1588" s="95"/>
    </row>
    <row r="1589" spans="1:11" x14ac:dyDescent="0.2">
      <c r="A1589" s="28" t="s">
        <v>676</v>
      </c>
      <c r="B1589" s="120" t="s">
        <v>1544</v>
      </c>
      <c r="C1589" s="28" t="s">
        <v>20</v>
      </c>
      <c r="D1589" s="28" t="s">
        <v>1545</v>
      </c>
      <c r="E1589" s="206" t="s">
        <v>679</v>
      </c>
      <c r="F1589" s="206"/>
      <c r="G1589" s="121" t="s">
        <v>143</v>
      </c>
      <c r="H1589" s="122">
        <v>32.159999999999997</v>
      </c>
      <c r="I1589" s="123">
        <v>5.23</v>
      </c>
      <c r="J1589" s="123">
        <v>168.19</v>
      </c>
      <c r="K1589" s="95"/>
    </row>
    <row r="1590" spans="1:11" ht="25.5" x14ac:dyDescent="0.2">
      <c r="A1590" s="29"/>
      <c r="B1590" s="29"/>
      <c r="C1590" s="29"/>
      <c r="D1590" s="29"/>
      <c r="E1590" s="29" t="s">
        <v>686</v>
      </c>
      <c r="F1590" s="124">
        <v>0</v>
      </c>
      <c r="G1590" s="29" t="s">
        <v>687</v>
      </c>
      <c r="H1590" s="124">
        <v>0</v>
      </c>
      <c r="I1590" s="29" t="s">
        <v>688</v>
      </c>
      <c r="J1590" s="124">
        <v>0</v>
      </c>
      <c r="K1590" s="95"/>
    </row>
    <row r="1591" spans="1:11" ht="15" thickBot="1" x14ac:dyDescent="0.25">
      <c r="A1591" s="29"/>
      <c r="B1591" s="29"/>
      <c r="C1591" s="29"/>
      <c r="D1591" s="29"/>
      <c r="E1591" s="29" t="s">
        <v>689</v>
      </c>
      <c r="F1591" s="124">
        <v>50.08</v>
      </c>
      <c r="G1591" s="29"/>
      <c r="H1591" s="207" t="s">
        <v>690</v>
      </c>
      <c r="I1591" s="207"/>
      <c r="J1591" s="124">
        <v>218.27</v>
      </c>
      <c r="K1591" s="95"/>
    </row>
    <row r="1592" spans="1:11" ht="15" thickTop="1" x14ac:dyDescent="0.2">
      <c r="A1592" s="125"/>
      <c r="B1592" s="125"/>
      <c r="C1592" s="125"/>
      <c r="D1592" s="125"/>
      <c r="E1592" s="125"/>
      <c r="F1592" s="125"/>
      <c r="G1592" s="125"/>
      <c r="H1592" s="125"/>
      <c r="I1592" s="125"/>
      <c r="J1592" s="125"/>
      <c r="K1592" s="95"/>
    </row>
    <row r="1593" spans="1:11" ht="15" x14ac:dyDescent="0.2">
      <c r="A1593" s="98"/>
      <c r="B1593" s="99" t="s">
        <v>7</v>
      </c>
      <c r="C1593" s="98" t="s">
        <v>8</v>
      </c>
      <c r="D1593" s="98" t="s">
        <v>9</v>
      </c>
      <c r="E1593" s="213" t="s">
        <v>663</v>
      </c>
      <c r="F1593" s="213"/>
      <c r="G1593" s="114" t="s">
        <v>10</v>
      </c>
      <c r="H1593" s="99" t="s">
        <v>11</v>
      </c>
      <c r="I1593" s="99" t="s">
        <v>12</v>
      </c>
      <c r="J1593" s="99" t="s">
        <v>14</v>
      </c>
      <c r="K1593" s="95"/>
    </row>
    <row r="1594" spans="1:11" x14ac:dyDescent="0.2">
      <c r="A1594" s="101" t="s">
        <v>664</v>
      </c>
      <c r="B1594" s="102" t="s">
        <v>694</v>
      </c>
      <c r="C1594" s="101" t="s">
        <v>25</v>
      </c>
      <c r="D1594" s="101" t="s">
        <v>695</v>
      </c>
      <c r="E1594" s="208" t="s">
        <v>693</v>
      </c>
      <c r="F1594" s="208"/>
      <c r="G1594" s="103" t="s">
        <v>673</v>
      </c>
      <c r="H1594" s="115">
        <v>1</v>
      </c>
      <c r="I1594" s="104">
        <v>20.03</v>
      </c>
      <c r="J1594" s="104">
        <v>20.03</v>
      </c>
      <c r="K1594" s="95"/>
    </row>
    <row r="1595" spans="1:11" ht="25.5" x14ac:dyDescent="0.2">
      <c r="A1595" s="27" t="s">
        <v>666</v>
      </c>
      <c r="B1595" s="116" t="s">
        <v>1560</v>
      </c>
      <c r="C1595" s="27" t="s">
        <v>25</v>
      </c>
      <c r="D1595" s="27" t="s">
        <v>2349</v>
      </c>
      <c r="E1595" s="209" t="s">
        <v>693</v>
      </c>
      <c r="F1595" s="209"/>
      <c r="G1595" s="117" t="s">
        <v>2338</v>
      </c>
      <c r="H1595" s="118">
        <v>1</v>
      </c>
      <c r="I1595" s="119">
        <v>0.15</v>
      </c>
      <c r="J1595" s="119">
        <v>0.15</v>
      </c>
      <c r="K1595" s="95"/>
    </row>
    <row r="1596" spans="1:11" x14ac:dyDescent="0.2">
      <c r="A1596" s="28" t="s">
        <v>676</v>
      </c>
      <c r="B1596" s="120" t="s">
        <v>1561</v>
      </c>
      <c r="C1596" s="28" t="s">
        <v>25</v>
      </c>
      <c r="D1596" s="28" t="s">
        <v>1562</v>
      </c>
      <c r="E1596" s="206" t="s">
        <v>735</v>
      </c>
      <c r="F1596" s="206"/>
      <c r="G1596" s="121" t="s">
        <v>673</v>
      </c>
      <c r="H1596" s="122">
        <v>1</v>
      </c>
      <c r="I1596" s="123">
        <v>14.55</v>
      </c>
      <c r="J1596" s="123">
        <v>14.55</v>
      </c>
      <c r="K1596" s="95"/>
    </row>
    <row r="1597" spans="1:11" x14ac:dyDescent="0.2">
      <c r="A1597" s="28" t="s">
        <v>676</v>
      </c>
      <c r="B1597" s="120" t="s">
        <v>1476</v>
      </c>
      <c r="C1597" s="28" t="s">
        <v>25</v>
      </c>
      <c r="D1597" s="28" t="s">
        <v>1477</v>
      </c>
      <c r="E1597" s="206" t="s">
        <v>1464</v>
      </c>
      <c r="F1597" s="206"/>
      <c r="G1597" s="121" t="s">
        <v>673</v>
      </c>
      <c r="H1597" s="122">
        <v>1</v>
      </c>
      <c r="I1597" s="123">
        <v>0.06</v>
      </c>
      <c r="J1597" s="123">
        <v>0.06</v>
      </c>
      <c r="K1597" s="95"/>
    </row>
    <row r="1598" spans="1:11" ht="25.5" x14ac:dyDescent="0.2">
      <c r="A1598" s="28" t="s">
        <v>676</v>
      </c>
      <c r="B1598" s="120" t="s">
        <v>1564</v>
      </c>
      <c r="C1598" s="28" t="s">
        <v>25</v>
      </c>
      <c r="D1598" s="28" t="s">
        <v>1469</v>
      </c>
      <c r="E1598" s="206" t="s">
        <v>1457</v>
      </c>
      <c r="F1598" s="206"/>
      <c r="G1598" s="121" t="s">
        <v>673</v>
      </c>
      <c r="H1598" s="122">
        <v>1</v>
      </c>
      <c r="I1598" s="123">
        <v>1.05</v>
      </c>
      <c r="J1598" s="123">
        <v>1.05</v>
      </c>
      <c r="K1598" s="95"/>
    </row>
    <row r="1599" spans="1:11" x14ac:dyDescent="0.2">
      <c r="A1599" s="28" t="s">
        <v>676</v>
      </c>
      <c r="B1599" s="120" t="s">
        <v>1482</v>
      </c>
      <c r="C1599" s="28" t="s">
        <v>25</v>
      </c>
      <c r="D1599" s="28" t="s">
        <v>1483</v>
      </c>
      <c r="E1599" s="206" t="s">
        <v>1454</v>
      </c>
      <c r="F1599" s="206"/>
      <c r="G1599" s="121" t="s">
        <v>673</v>
      </c>
      <c r="H1599" s="122">
        <v>1</v>
      </c>
      <c r="I1599" s="123">
        <v>0.55000000000000004</v>
      </c>
      <c r="J1599" s="123">
        <v>0.55000000000000004</v>
      </c>
      <c r="K1599" s="95"/>
    </row>
    <row r="1600" spans="1:11" ht="25.5" x14ac:dyDescent="0.2">
      <c r="A1600" s="28" t="s">
        <v>676</v>
      </c>
      <c r="B1600" s="120" t="s">
        <v>1478</v>
      </c>
      <c r="C1600" s="28" t="s">
        <v>25</v>
      </c>
      <c r="D1600" s="28" t="s">
        <v>1479</v>
      </c>
      <c r="E1600" s="206" t="s">
        <v>1454</v>
      </c>
      <c r="F1600" s="206"/>
      <c r="G1600" s="121" t="s">
        <v>673</v>
      </c>
      <c r="H1600" s="122">
        <v>1</v>
      </c>
      <c r="I1600" s="123">
        <v>2.37</v>
      </c>
      <c r="J1600" s="123">
        <v>2.37</v>
      </c>
      <c r="K1600" s="95"/>
    </row>
    <row r="1601" spans="1:11" ht="25.5" x14ac:dyDescent="0.2">
      <c r="A1601" s="28" t="s">
        <v>676</v>
      </c>
      <c r="B1601" s="120" t="s">
        <v>1480</v>
      </c>
      <c r="C1601" s="28" t="s">
        <v>25</v>
      </c>
      <c r="D1601" s="28" t="s">
        <v>1481</v>
      </c>
      <c r="E1601" s="206" t="s">
        <v>1467</v>
      </c>
      <c r="F1601" s="206"/>
      <c r="G1601" s="121" t="s">
        <v>673</v>
      </c>
      <c r="H1601" s="122">
        <v>1</v>
      </c>
      <c r="I1601" s="123">
        <v>0.92</v>
      </c>
      <c r="J1601" s="123">
        <v>0.92</v>
      </c>
      <c r="K1601" s="95"/>
    </row>
    <row r="1602" spans="1:11" ht="25.5" x14ac:dyDescent="0.2">
      <c r="A1602" s="28" t="s">
        <v>676</v>
      </c>
      <c r="B1602" s="120" t="s">
        <v>1563</v>
      </c>
      <c r="C1602" s="28" t="s">
        <v>25</v>
      </c>
      <c r="D1602" s="28" t="s">
        <v>1471</v>
      </c>
      <c r="E1602" s="206" t="s">
        <v>1457</v>
      </c>
      <c r="F1602" s="206"/>
      <c r="G1602" s="121" t="s">
        <v>673</v>
      </c>
      <c r="H1602" s="122">
        <v>1</v>
      </c>
      <c r="I1602" s="123">
        <v>0.38</v>
      </c>
      <c r="J1602" s="123">
        <v>0.38</v>
      </c>
      <c r="K1602" s="95"/>
    </row>
    <row r="1603" spans="1:11" ht="25.5" x14ac:dyDescent="0.2">
      <c r="A1603" s="29"/>
      <c r="B1603" s="29"/>
      <c r="C1603" s="29"/>
      <c r="D1603" s="29"/>
      <c r="E1603" s="29" t="s">
        <v>686</v>
      </c>
      <c r="F1603" s="124">
        <v>7.8408363999999997</v>
      </c>
      <c r="G1603" s="29" t="s">
        <v>687</v>
      </c>
      <c r="H1603" s="124">
        <v>6.86</v>
      </c>
      <c r="I1603" s="29" t="s">
        <v>688</v>
      </c>
      <c r="J1603" s="124">
        <v>14.7</v>
      </c>
      <c r="K1603" s="95"/>
    </row>
    <row r="1604" spans="1:11" ht="15" thickBot="1" x14ac:dyDescent="0.25">
      <c r="A1604" s="29"/>
      <c r="B1604" s="29"/>
      <c r="C1604" s="29"/>
      <c r="D1604" s="29"/>
      <c r="E1604" s="29" t="s">
        <v>689</v>
      </c>
      <c r="F1604" s="124">
        <v>5.96</v>
      </c>
      <c r="G1604" s="29"/>
      <c r="H1604" s="207" t="s">
        <v>690</v>
      </c>
      <c r="I1604" s="207"/>
      <c r="J1604" s="124">
        <v>25.99</v>
      </c>
      <c r="K1604" s="95"/>
    </row>
    <row r="1605" spans="1:11" ht="15" thickTop="1" x14ac:dyDescent="0.2">
      <c r="A1605" s="125"/>
      <c r="B1605" s="125"/>
      <c r="C1605" s="125"/>
      <c r="D1605" s="125"/>
      <c r="E1605" s="125"/>
      <c r="F1605" s="125"/>
      <c r="G1605" s="125"/>
      <c r="H1605" s="125"/>
      <c r="I1605" s="125"/>
      <c r="J1605" s="125"/>
      <c r="K1605" s="95"/>
    </row>
    <row r="1606" spans="1:11" ht="15" x14ac:dyDescent="0.2">
      <c r="A1606" s="98"/>
      <c r="B1606" s="99" t="s">
        <v>7</v>
      </c>
      <c r="C1606" s="98" t="s">
        <v>8</v>
      </c>
      <c r="D1606" s="98" t="s">
        <v>9</v>
      </c>
      <c r="E1606" s="213" t="s">
        <v>663</v>
      </c>
      <c r="F1606" s="213"/>
      <c r="G1606" s="114" t="s">
        <v>10</v>
      </c>
      <c r="H1606" s="99" t="s">
        <v>11</v>
      </c>
      <c r="I1606" s="99" t="s">
        <v>12</v>
      </c>
      <c r="J1606" s="99" t="s">
        <v>14</v>
      </c>
      <c r="K1606" s="95"/>
    </row>
    <row r="1607" spans="1:11" x14ac:dyDescent="0.2">
      <c r="A1607" s="101" t="s">
        <v>664</v>
      </c>
      <c r="B1607" s="102" t="s">
        <v>957</v>
      </c>
      <c r="C1607" s="101" t="s">
        <v>20</v>
      </c>
      <c r="D1607" s="101" t="s">
        <v>958</v>
      </c>
      <c r="E1607" s="208" t="s">
        <v>672</v>
      </c>
      <c r="F1607" s="208"/>
      <c r="G1607" s="103" t="s">
        <v>673</v>
      </c>
      <c r="H1607" s="115">
        <v>1</v>
      </c>
      <c r="I1607" s="104">
        <v>21.09</v>
      </c>
      <c r="J1607" s="104">
        <v>21.09</v>
      </c>
      <c r="K1607" s="95"/>
    </row>
    <row r="1608" spans="1:11" ht="25.5" x14ac:dyDescent="0.2">
      <c r="A1608" s="27" t="s">
        <v>666</v>
      </c>
      <c r="B1608" s="116" t="s">
        <v>1565</v>
      </c>
      <c r="C1608" s="27" t="s">
        <v>20</v>
      </c>
      <c r="D1608" s="27" t="s">
        <v>1566</v>
      </c>
      <c r="E1608" s="209" t="s">
        <v>672</v>
      </c>
      <c r="F1608" s="209"/>
      <c r="G1608" s="117" t="s">
        <v>673</v>
      </c>
      <c r="H1608" s="118">
        <v>1</v>
      </c>
      <c r="I1608" s="119">
        <v>0.17</v>
      </c>
      <c r="J1608" s="119">
        <v>0.17</v>
      </c>
      <c r="K1608" s="95"/>
    </row>
    <row r="1609" spans="1:11" x14ac:dyDescent="0.2">
      <c r="A1609" s="28" t="s">
        <v>676</v>
      </c>
      <c r="B1609" s="120" t="s">
        <v>1452</v>
      </c>
      <c r="C1609" s="28" t="s">
        <v>20</v>
      </c>
      <c r="D1609" s="28" t="s">
        <v>1453</v>
      </c>
      <c r="E1609" s="206" t="s">
        <v>1454</v>
      </c>
      <c r="F1609" s="206"/>
      <c r="G1609" s="121" t="s">
        <v>673</v>
      </c>
      <c r="H1609" s="122">
        <v>1</v>
      </c>
      <c r="I1609" s="123">
        <v>2.83</v>
      </c>
      <c r="J1609" s="123">
        <v>2.83</v>
      </c>
      <c r="K1609" s="95"/>
    </row>
    <row r="1610" spans="1:11" x14ac:dyDescent="0.2">
      <c r="A1610" s="28" t="s">
        <v>676</v>
      </c>
      <c r="B1610" s="120" t="s">
        <v>1567</v>
      </c>
      <c r="C1610" s="28" t="s">
        <v>20</v>
      </c>
      <c r="D1610" s="28" t="s">
        <v>1568</v>
      </c>
      <c r="E1610" s="206" t="s">
        <v>735</v>
      </c>
      <c r="F1610" s="206"/>
      <c r="G1610" s="121" t="s">
        <v>673</v>
      </c>
      <c r="H1610" s="122">
        <v>1</v>
      </c>
      <c r="I1610" s="123">
        <v>14.6</v>
      </c>
      <c r="J1610" s="123">
        <v>14.6</v>
      </c>
      <c r="K1610" s="95"/>
    </row>
    <row r="1611" spans="1:11" ht="25.5" x14ac:dyDescent="0.2">
      <c r="A1611" s="28" t="s">
        <v>676</v>
      </c>
      <c r="B1611" s="120" t="s">
        <v>1470</v>
      </c>
      <c r="C1611" s="28" t="s">
        <v>20</v>
      </c>
      <c r="D1611" s="28" t="s">
        <v>1471</v>
      </c>
      <c r="E1611" s="206" t="s">
        <v>1457</v>
      </c>
      <c r="F1611" s="206"/>
      <c r="G1611" s="121" t="s">
        <v>673</v>
      </c>
      <c r="H1611" s="122">
        <v>1</v>
      </c>
      <c r="I1611" s="123">
        <v>0.45</v>
      </c>
      <c r="J1611" s="123">
        <v>0.45</v>
      </c>
      <c r="K1611" s="95"/>
    </row>
    <row r="1612" spans="1:11" ht="25.5" x14ac:dyDescent="0.2">
      <c r="A1612" s="28" t="s">
        <v>676</v>
      </c>
      <c r="B1612" s="120" t="s">
        <v>1468</v>
      </c>
      <c r="C1612" s="28" t="s">
        <v>20</v>
      </c>
      <c r="D1612" s="28" t="s">
        <v>1469</v>
      </c>
      <c r="E1612" s="206" t="s">
        <v>1457</v>
      </c>
      <c r="F1612" s="206"/>
      <c r="G1612" s="121" t="s">
        <v>673</v>
      </c>
      <c r="H1612" s="122">
        <v>1</v>
      </c>
      <c r="I1612" s="123">
        <v>1.26</v>
      </c>
      <c r="J1612" s="123">
        <v>1.26</v>
      </c>
      <c r="K1612" s="95"/>
    </row>
    <row r="1613" spans="1:11" x14ac:dyDescent="0.2">
      <c r="A1613" s="28" t="s">
        <v>676</v>
      </c>
      <c r="B1613" s="120" t="s">
        <v>1458</v>
      </c>
      <c r="C1613" s="28" t="s">
        <v>20</v>
      </c>
      <c r="D1613" s="28" t="s">
        <v>1459</v>
      </c>
      <c r="E1613" s="206" t="s">
        <v>1454</v>
      </c>
      <c r="F1613" s="206"/>
      <c r="G1613" s="121" t="s">
        <v>673</v>
      </c>
      <c r="H1613" s="122">
        <v>1</v>
      </c>
      <c r="I1613" s="123">
        <v>0.81</v>
      </c>
      <c r="J1613" s="123">
        <v>0.81</v>
      </c>
      <c r="K1613" s="95"/>
    </row>
    <row r="1614" spans="1:11" x14ac:dyDescent="0.2">
      <c r="A1614" s="28" t="s">
        <v>676</v>
      </c>
      <c r="B1614" s="120" t="s">
        <v>1462</v>
      </c>
      <c r="C1614" s="28" t="s">
        <v>20</v>
      </c>
      <c r="D1614" s="28" t="s">
        <v>1463</v>
      </c>
      <c r="E1614" s="206" t="s">
        <v>1464</v>
      </c>
      <c r="F1614" s="206"/>
      <c r="G1614" s="121" t="s">
        <v>673</v>
      </c>
      <c r="H1614" s="122">
        <v>1</v>
      </c>
      <c r="I1614" s="123">
        <v>0.06</v>
      </c>
      <c r="J1614" s="123">
        <v>0.06</v>
      </c>
      <c r="K1614" s="95"/>
    </row>
    <row r="1615" spans="1:11" x14ac:dyDescent="0.2">
      <c r="A1615" s="28" t="s">
        <v>676</v>
      </c>
      <c r="B1615" s="120" t="s">
        <v>1465</v>
      </c>
      <c r="C1615" s="28" t="s">
        <v>20</v>
      </c>
      <c r="D1615" s="28" t="s">
        <v>1466</v>
      </c>
      <c r="E1615" s="206" t="s">
        <v>1467</v>
      </c>
      <c r="F1615" s="206"/>
      <c r="G1615" s="121" t="s">
        <v>673</v>
      </c>
      <c r="H1615" s="122">
        <v>1</v>
      </c>
      <c r="I1615" s="123">
        <v>0.91</v>
      </c>
      <c r="J1615" s="123">
        <v>0.91</v>
      </c>
      <c r="K1615" s="95"/>
    </row>
    <row r="1616" spans="1:11" ht="25.5" x14ac:dyDescent="0.2">
      <c r="A1616" s="29"/>
      <c r="B1616" s="29"/>
      <c r="C1616" s="29"/>
      <c r="D1616" s="29"/>
      <c r="E1616" s="29" t="s">
        <v>686</v>
      </c>
      <c r="F1616" s="124">
        <v>7.8781736999999996</v>
      </c>
      <c r="G1616" s="29" t="s">
        <v>687</v>
      </c>
      <c r="H1616" s="124">
        <v>6.89</v>
      </c>
      <c r="I1616" s="29" t="s">
        <v>688</v>
      </c>
      <c r="J1616" s="124">
        <v>14.77</v>
      </c>
      <c r="K1616" s="95"/>
    </row>
    <row r="1617" spans="1:11" ht="15" thickBot="1" x14ac:dyDescent="0.25">
      <c r="A1617" s="29"/>
      <c r="B1617" s="29"/>
      <c r="C1617" s="29"/>
      <c r="D1617" s="29"/>
      <c r="E1617" s="29" t="s">
        <v>689</v>
      </c>
      <c r="F1617" s="124">
        <v>6.28</v>
      </c>
      <c r="G1617" s="29"/>
      <c r="H1617" s="207" t="s">
        <v>690</v>
      </c>
      <c r="I1617" s="207"/>
      <c r="J1617" s="124">
        <v>27.37</v>
      </c>
      <c r="K1617" s="95"/>
    </row>
    <row r="1618" spans="1:11" ht="15" thickTop="1" x14ac:dyDescent="0.2">
      <c r="A1618" s="125"/>
      <c r="B1618" s="125"/>
      <c r="C1618" s="125"/>
      <c r="D1618" s="125"/>
      <c r="E1618" s="125"/>
      <c r="F1618" s="125"/>
      <c r="G1618" s="125"/>
      <c r="H1618" s="125"/>
      <c r="I1618" s="125"/>
      <c r="J1618" s="125"/>
      <c r="K1618" s="95"/>
    </row>
    <row r="1619" spans="1:11" ht="15" x14ac:dyDescent="0.2">
      <c r="A1619" s="98"/>
      <c r="B1619" s="99" t="s">
        <v>7</v>
      </c>
      <c r="C1619" s="98" t="s">
        <v>8</v>
      </c>
      <c r="D1619" s="98" t="s">
        <v>9</v>
      </c>
      <c r="E1619" s="213" t="s">
        <v>663</v>
      </c>
      <c r="F1619" s="213"/>
      <c r="G1619" s="114" t="s">
        <v>10</v>
      </c>
      <c r="H1619" s="99" t="s">
        <v>11</v>
      </c>
      <c r="I1619" s="99" t="s">
        <v>12</v>
      </c>
      <c r="J1619" s="99" t="s">
        <v>14</v>
      </c>
      <c r="K1619" s="95"/>
    </row>
    <row r="1620" spans="1:11" x14ac:dyDescent="0.2">
      <c r="A1620" s="101" t="s">
        <v>664</v>
      </c>
      <c r="B1620" s="102" t="s">
        <v>670</v>
      </c>
      <c r="C1620" s="101" t="s">
        <v>20</v>
      </c>
      <c r="D1620" s="101" t="s">
        <v>671</v>
      </c>
      <c r="E1620" s="208" t="s">
        <v>672</v>
      </c>
      <c r="F1620" s="208"/>
      <c r="G1620" s="103" t="s">
        <v>673</v>
      </c>
      <c r="H1620" s="115">
        <v>1</v>
      </c>
      <c r="I1620" s="104">
        <v>21.07</v>
      </c>
      <c r="J1620" s="104">
        <v>21.07</v>
      </c>
      <c r="K1620" s="95"/>
    </row>
    <row r="1621" spans="1:11" ht="25.5" x14ac:dyDescent="0.2">
      <c r="A1621" s="27" t="s">
        <v>666</v>
      </c>
      <c r="B1621" s="116" t="s">
        <v>1569</v>
      </c>
      <c r="C1621" s="27" t="s">
        <v>20</v>
      </c>
      <c r="D1621" s="27" t="s">
        <v>1570</v>
      </c>
      <c r="E1621" s="209" t="s">
        <v>672</v>
      </c>
      <c r="F1621" s="209"/>
      <c r="G1621" s="117" t="s">
        <v>673</v>
      </c>
      <c r="H1621" s="118">
        <v>1</v>
      </c>
      <c r="I1621" s="119">
        <v>0.13</v>
      </c>
      <c r="J1621" s="119">
        <v>0.13</v>
      </c>
      <c r="K1621" s="95"/>
    </row>
    <row r="1622" spans="1:11" x14ac:dyDescent="0.2">
      <c r="A1622" s="28" t="s">
        <v>676</v>
      </c>
      <c r="B1622" s="120" t="s">
        <v>1452</v>
      </c>
      <c r="C1622" s="28" t="s">
        <v>20</v>
      </c>
      <c r="D1622" s="28" t="s">
        <v>1453</v>
      </c>
      <c r="E1622" s="206" t="s">
        <v>1454</v>
      </c>
      <c r="F1622" s="206"/>
      <c r="G1622" s="121" t="s">
        <v>673</v>
      </c>
      <c r="H1622" s="122">
        <v>1</v>
      </c>
      <c r="I1622" s="123">
        <v>2.83</v>
      </c>
      <c r="J1622" s="123">
        <v>2.83</v>
      </c>
      <c r="K1622" s="95"/>
    </row>
    <row r="1623" spans="1:11" x14ac:dyDescent="0.2">
      <c r="A1623" s="28" t="s">
        <v>676</v>
      </c>
      <c r="B1623" s="120" t="s">
        <v>916</v>
      </c>
      <c r="C1623" s="28" t="s">
        <v>20</v>
      </c>
      <c r="D1623" s="28" t="s">
        <v>917</v>
      </c>
      <c r="E1623" s="206" t="s">
        <v>735</v>
      </c>
      <c r="F1623" s="206"/>
      <c r="G1623" s="121" t="s">
        <v>673</v>
      </c>
      <c r="H1623" s="122">
        <v>1</v>
      </c>
      <c r="I1623" s="123">
        <v>14.62</v>
      </c>
      <c r="J1623" s="123">
        <v>14.62</v>
      </c>
      <c r="K1623" s="95"/>
    </row>
    <row r="1624" spans="1:11" ht="25.5" x14ac:dyDescent="0.2">
      <c r="A1624" s="28" t="s">
        <v>676</v>
      </c>
      <c r="B1624" s="120" t="s">
        <v>1468</v>
      </c>
      <c r="C1624" s="28" t="s">
        <v>20</v>
      </c>
      <c r="D1624" s="28" t="s">
        <v>1469</v>
      </c>
      <c r="E1624" s="206" t="s">
        <v>1457</v>
      </c>
      <c r="F1624" s="206"/>
      <c r="G1624" s="121" t="s">
        <v>673</v>
      </c>
      <c r="H1624" s="122">
        <v>1</v>
      </c>
      <c r="I1624" s="123">
        <v>1.26</v>
      </c>
      <c r="J1624" s="123">
        <v>1.26</v>
      </c>
      <c r="K1624" s="95"/>
    </row>
    <row r="1625" spans="1:11" x14ac:dyDescent="0.2">
      <c r="A1625" s="28" t="s">
        <v>676</v>
      </c>
      <c r="B1625" s="120" t="s">
        <v>1458</v>
      </c>
      <c r="C1625" s="28" t="s">
        <v>20</v>
      </c>
      <c r="D1625" s="28" t="s">
        <v>1459</v>
      </c>
      <c r="E1625" s="206" t="s">
        <v>1454</v>
      </c>
      <c r="F1625" s="206"/>
      <c r="G1625" s="121" t="s">
        <v>673</v>
      </c>
      <c r="H1625" s="122">
        <v>1</v>
      </c>
      <c r="I1625" s="123">
        <v>0.81</v>
      </c>
      <c r="J1625" s="123">
        <v>0.81</v>
      </c>
      <c r="K1625" s="95"/>
    </row>
    <row r="1626" spans="1:11" ht="25.5" x14ac:dyDescent="0.2">
      <c r="A1626" s="28" t="s">
        <v>676</v>
      </c>
      <c r="B1626" s="120" t="s">
        <v>1470</v>
      </c>
      <c r="C1626" s="28" t="s">
        <v>20</v>
      </c>
      <c r="D1626" s="28" t="s">
        <v>1471</v>
      </c>
      <c r="E1626" s="206" t="s">
        <v>1457</v>
      </c>
      <c r="F1626" s="206"/>
      <c r="G1626" s="121" t="s">
        <v>673</v>
      </c>
      <c r="H1626" s="122">
        <v>1</v>
      </c>
      <c r="I1626" s="123">
        <v>0.45</v>
      </c>
      <c r="J1626" s="123">
        <v>0.45</v>
      </c>
      <c r="K1626" s="95"/>
    </row>
    <row r="1627" spans="1:11" x14ac:dyDescent="0.2">
      <c r="A1627" s="28" t="s">
        <v>676</v>
      </c>
      <c r="B1627" s="120" t="s">
        <v>1462</v>
      </c>
      <c r="C1627" s="28" t="s">
        <v>20</v>
      </c>
      <c r="D1627" s="28" t="s">
        <v>1463</v>
      </c>
      <c r="E1627" s="206" t="s">
        <v>1464</v>
      </c>
      <c r="F1627" s="206"/>
      <c r="G1627" s="121" t="s">
        <v>673</v>
      </c>
      <c r="H1627" s="122">
        <v>1</v>
      </c>
      <c r="I1627" s="123">
        <v>0.06</v>
      </c>
      <c r="J1627" s="123">
        <v>0.06</v>
      </c>
      <c r="K1627" s="95"/>
    </row>
    <row r="1628" spans="1:11" x14ac:dyDescent="0.2">
      <c r="A1628" s="28" t="s">
        <v>676</v>
      </c>
      <c r="B1628" s="120" t="s">
        <v>1465</v>
      </c>
      <c r="C1628" s="28" t="s">
        <v>20</v>
      </c>
      <c r="D1628" s="28" t="s">
        <v>1466</v>
      </c>
      <c r="E1628" s="206" t="s">
        <v>1467</v>
      </c>
      <c r="F1628" s="206"/>
      <c r="G1628" s="121" t="s">
        <v>673</v>
      </c>
      <c r="H1628" s="122">
        <v>1</v>
      </c>
      <c r="I1628" s="123">
        <v>0.91</v>
      </c>
      <c r="J1628" s="123">
        <v>0.91</v>
      </c>
      <c r="K1628" s="95"/>
    </row>
    <row r="1629" spans="1:11" ht="25.5" x14ac:dyDescent="0.2">
      <c r="A1629" s="29"/>
      <c r="B1629" s="29"/>
      <c r="C1629" s="29"/>
      <c r="D1629" s="29"/>
      <c r="E1629" s="29" t="s">
        <v>686</v>
      </c>
      <c r="F1629" s="124">
        <v>7.8675059000000003</v>
      </c>
      <c r="G1629" s="29" t="s">
        <v>687</v>
      </c>
      <c r="H1629" s="124">
        <v>6.88</v>
      </c>
      <c r="I1629" s="29" t="s">
        <v>688</v>
      </c>
      <c r="J1629" s="124">
        <v>14.75</v>
      </c>
      <c r="K1629" s="95"/>
    </row>
    <row r="1630" spans="1:11" ht="15" thickBot="1" x14ac:dyDescent="0.25">
      <c r="A1630" s="29"/>
      <c r="B1630" s="29"/>
      <c r="C1630" s="29"/>
      <c r="D1630" s="29"/>
      <c r="E1630" s="29" t="s">
        <v>689</v>
      </c>
      <c r="F1630" s="124">
        <v>6.27</v>
      </c>
      <c r="G1630" s="29"/>
      <c r="H1630" s="207" t="s">
        <v>690</v>
      </c>
      <c r="I1630" s="207"/>
      <c r="J1630" s="124">
        <v>27.34</v>
      </c>
      <c r="K1630" s="95"/>
    </row>
    <row r="1631" spans="1:11" ht="15" thickTop="1" x14ac:dyDescent="0.2">
      <c r="A1631" s="125"/>
      <c r="B1631" s="125"/>
      <c r="C1631" s="125"/>
      <c r="D1631" s="125"/>
      <c r="E1631" s="125"/>
      <c r="F1631" s="125"/>
      <c r="G1631" s="125"/>
      <c r="H1631" s="125"/>
      <c r="I1631" s="125"/>
      <c r="J1631" s="125"/>
      <c r="K1631" s="95"/>
    </row>
    <row r="1632" spans="1:11" ht="15" x14ac:dyDescent="0.2">
      <c r="A1632" s="98"/>
      <c r="B1632" s="99" t="s">
        <v>7</v>
      </c>
      <c r="C1632" s="98" t="s">
        <v>8</v>
      </c>
      <c r="D1632" s="98" t="s">
        <v>9</v>
      </c>
      <c r="E1632" s="213" t="s">
        <v>663</v>
      </c>
      <c r="F1632" s="213"/>
      <c r="G1632" s="114" t="s">
        <v>10</v>
      </c>
      <c r="H1632" s="99" t="s">
        <v>11</v>
      </c>
      <c r="I1632" s="99" t="s">
        <v>12</v>
      </c>
      <c r="J1632" s="99" t="s">
        <v>14</v>
      </c>
      <c r="K1632" s="95"/>
    </row>
    <row r="1633" spans="1:11" ht="25.5" x14ac:dyDescent="0.2">
      <c r="A1633" s="101" t="s">
        <v>664</v>
      </c>
      <c r="B1633" s="102" t="s">
        <v>2146</v>
      </c>
      <c r="C1633" s="101" t="s">
        <v>20</v>
      </c>
      <c r="D1633" s="101" t="s">
        <v>2147</v>
      </c>
      <c r="E1633" s="208" t="s">
        <v>965</v>
      </c>
      <c r="F1633" s="208"/>
      <c r="G1633" s="103" t="s">
        <v>92</v>
      </c>
      <c r="H1633" s="115">
        <v>1</v>
      </c>
      <c r="I1633" s="104">
        <v>10.88</v>
      </c>
      <c r="J1633" s="104">
        <v>10.88</v>
      </c>
      <c r="K1633" s="95"/>
    </row>
    <row r="1634" spans="1:11" ht="25.5" x14ac:dyDescent="0.2">
      <c r="A1634" s="27" t="s">
        <v>666</v>
      </c>
      <c r="B1634" s="116" t="s">
        <v>955</v>
      </c>
      <c r="C1634" s="27" t="s">
        <v>20</v>
      </c>
      <c r="D1634" s="27" t="s">
        <v>956</v>
      </c>
      <c r="E1634" s="209" t="s">
        <v>672</v>
      </c>
      <c r="F1634" s="209"/>
      <c r="G1634" s="117" t="s">
        <v>47</v>
      </c>
      <c r="H1634" s="118">
        <v>3.0000000000000001E-3</v>
      </c>
      <c r="I1634" s="119">
        <v>631.35</v>
      </c>
      <c r="J1634" s="119">
        <v>1.89</v>
      </c>
      <c r="K1634" s="95"/>
    </row>
    <row r="1635" spans="1:11" ht="25.5" x14ac:dyDescent="0.2">
      <c r="A1635" s="27" t="s">
        <v>666</v>
      </c>
      <c r="B1635" s="116" t="s">
        <v>1125</v>
      </c>
      <c r="C1635" s="27" t="s">
        <v>20</v>
      </c>
      <c r="D1635" s="27" t="s">
        <v>1126</v>
      </c>
      <c r="E1635" s="209" t="s">
        <v>672</v>
      </c>
      <c r="F1635" s="209"/>
      <c r="G1635" s="117" t="s">
        <v>673</v>
      </c>
      <c r="H1635" s="118">
        <v>5.5E-2</v>
      </c>
      <c r="I1635" s="119">
        <v>16.38</v>
      </c>
      <c r="J1635" s="119">
        <v>0.9</v>
      </c>
      <c r="K1635" s="95"/>
    </row>
    <row r="1636" spans="1:11" ht="25.5" x14ac:dyDescent="0.2">
      <c r="A1636" s="27" t="s">
        <v>666</v>
      </c>
      <c r="B1636" s="116" t="s">
        <v>966</v>
      </c>
      <c r="C1636" s="27" t="s">
        <v>20</v>
      </c>
      <c r="D1636" s="27" t="s">
        <v>967</v>
      </c>
      <c r="E1636" s="209" t="s">
        <v>672</v>
      </c>
      <c r="F1636" s="209"/>
      <c r="G1636" s="117" t="s">
        <v>673</v>
      </c>
      <c r="H1636" s="118">
        <v>0.39100000000000001</v>
      </c>
      <c r="I1636" s="119">
        <v>20.7</v>
      </c>
      <c r="J1636" s="119">
        <v>8.09</v>
      </c>
      <c r="K1636" s="95"/>
    </row>
    <row r="1637" spans="1:11" ht="25.5" x14ac:dyDescent="0.2">
      <c r="A1637" s="29"/>
      <c r="B1637" s="29"/>
      <c r="C1637" s="29"/>
      <c r="D1637" s="29"/>
      <c r="E1637" s="29" t="s">
        <v>686</v>
      </c>
      <c r="F1637" s="124">
        <v>3.5363772135694473</v>
      </c>
      <c r="G1637" s="29" t="s">
        <v>687</v>
      </c>
      <c r="H1637" s="124">
        <v>3.09</v>
      </c>
      <c r="I1637" s="29" t="s">
        <v>688</v>
      </c>
      <c r="J1637" s="124">
        <v>6.63</v>
      </c>
      <c r="K1637" s="95"/>
    </row>
    <row r="1638" spans="1:11" ht="15" thickBot="1" x14ac:dyDescent="0.25">
      <c r="A1638" s="29"/>
      <c r="B1638" s="29"/>
      <c r="C1638" s="29"/>
      <c r="D1638" s="29"/>
      <c r="E1638" s="29" t="s">
        <v>689</v>
      </c>
      <c r="F1638" s="124">
        <v>3.24</v>
      </c>
      <c r="G1638" s="29"/>
      <c r="H1638" s="207" t="s">
        <v>690</v>
      </c>
      <c r="I1638" s="207"/>
      <c r="J1638" s="124">
        <v>14.12</v>
      </c>
      <c r="K1638" s="95"/>
    </row>
    <row r="1639" spans="1:11" ht="15" thickTop="1" x14ac:dyDescent="0.2">
      <c r="A1639" s="125"/>
      <c r="B1639" s="125"/>
      <c r="C1639" s="125"/>
      <c r="D1639" s="125"/>
      <c r="E1639" s="125"/>
      <c r="F1639" s="125"/>
      <c r="G1639" s="125"/>
      <c r="H1639" s="125"/>
      <c r="I1639" s="125"/>
      <c r="J1639" s="125"/>
      <c r="K1639" s="95"/>
    </row>
    <row r="1640" spans="1:11" ht="15" x14ac:dyDescent="0.2">
      <c r="A1640" s="98"/>
      <c r="B1640" s="99" t="s">
        <v>7</v>
      </c>
      <c r="C1640" s="98" t="s">
        <v>8</v>
      </c>
      <c r="D1640" s="98" t="s">
        <v>9</v>
      </c>
      <c r="E1640" s="213" t="s">
        <v>663</v>
      </c>
      <c r="F1640" s="213"/>
      <c r="G1640" s="114" t="s">
        <v>10</v>
      </c>
      <c r="H1640" s="99" t="s">
        <v>11</v>
      </c>
      <c r="I1640" s="99" t="s">
        <v>12</v>
      </c>
      <c r="J1640" s="99" t="s">
        <v>14</v>
      </c>
      <c r="K1640" s="95"/>
    </row>
    <row r="1641" spans="1:11" ht="25.5" x14ac:dyDescent="0.2">
      <c r="A1641" s="101" t="s">
        <v>664</v>
      </c>
      <c r="B1641" s="102" t="s">
        <v>860</v>
      </c>
      <c r="C1641" s="101" t="s">
        <v>20</v>
      </c>
      <c r="D1641" s="101" t="s">
        <v>861</v>
      </c>
      <c r="E1641" s="208" t="s">
        <v>744</v>
      </c>
      <c r="F1641" s="208"/>
      <c r="G1641" s="103" t="s">
        <v>748</v>
      </c>
      <c r="H1641" s="115">
        <v>1</v>
      </c>
      <c r="I1641" s="104">
        <v>21.67</v>
      </c>
      <c r="J1641" s="104">
        <v>21.67</v>
      </c>
      <c r="K1641" s="95"/>
    </row>
    <row r="1642" spans="1:11" ht="25.5" x14ac:dyDescent="0.2">
      <c r="A1642" s="27" t="s">
        <v>666</v>
      </c>
      <c r="B1642" s="116" t="s">
        <v>1571</v>
      </c>
      <c r="C1642" s="27" t="s">
        <v>20</v>
      </c>
      <c r="D1642" s="27" t="s">
        <v>1572</v>
      </c>
      <c r="E1642" s="209" t="s">
        <v>744</v>
      </c>
      <c r="F1642" s="209"/>
      <c r="G1642" s="117" t="s">
        <v>673</v>
      </c>
      <c r="H1642" s="118">
        <v>1</v>
      </c>
      <c r="I1642" s="119">
        <v>0.71</v>
      </c>
      <c r="J1642" s="119">
        <v>0.71</v>
      </c>
      <c r="K1642" s="95"/>
    </row>
    <row r="1643" spans="1:11" ht="25.5" x14ac:dyDescent="0.2">
      <c r="A1643" s="27" t="s">
        <v>666</v>
      </c>
      <c r="B1643" s="116" t="s">
        <v>1573</v>
      </c>
      <c r="C1643" s="27" t="s">
        <v>20</v>
      </c>
      <c r="D1643" s="27" t="s">
        <v>1574</v>
      </c>
      <c r="E1643" s="209" t="s">
        <v>744</v>
      </c>
      <c r="F1643" s="209"/>
      <c r="G1643" s="117" t="s">
        <v>673</v>
      </c>
      <c r="H1643" s="118">
        <v>1</v>
      </c>
      <c r="I1643" s="119">
        <v>0.09</v>
      </c>
      <c r="J1643" s="119">
        <v>0.09</v>
      </c>
      <c r="K1643" s="95"/>
    </row>
    <row r="1644" spans="1:11" ht="25.5" x14ac:dyDescent="0.2">
      <c r="A1644" s="27" t="s">
        <v>666</v>
      </c>
      <c r="B1644" s="116" t="s">
        <v>1575</v>
      </c>
      <c r="C1644" s="27" t="s">
        <v>20</v>
      </c>
      <c r="D1644" s="27" t="s">
        <v>1576</v>
      </c>
      <c r="E1644" s="209" t="s">
        <v>672</v>
      </c>
      <c r="F1644" s="209"/>
      <c r="G1644" s="117" t="s">
        <v>673</v>
      </c>
      <c r="H1644" s="118">
        <v>1</v>
      </c>
      <c r="I1644" s="119">
        <v>20.87</v>
      </c>
      <c r="J1644" s="119">
        <v>20.87</v>
      </c>
      <c r="K1644" s="95"/>
    </row>
    <row r="1645" spans="1:11" ht="25.5" x14ac:dyDescent="0.2">
      <c r="A1645" s="29"/>
      <c r="B1645" s="29"/>
      <c r="C1645" s="29"/>
      <c r="D1645" s="29"/>
      <c r="E1645" s="29" t="s">
        <v>686</v>
      </c>
      <c r="F1645" s="124">
        <v>8.2622146000000001</v>
      </c>
      <c r="G1645" s="29" t="s">
        <v>687</v>
      </c>
      <c r="H1645" s="124">
        <v>7.23</v>
      </c>
      <c r="I1645" s="29" t="s">
        <v>688</v>
      </c>
      <c r="J1645" s="124">
        <v>15.49</v>
      </c>
      <c r="K1645" s="95"/>
    </row>
    <row r="1646" spans="1:11" ht="15" thickBot="1" x14ac:dyDescent="0.25">
      <c r="A1646" s="29"/>
      <c r="B1646" s="29"/>
      <c r="C1646" s="29"/>
      <c r="D1646" s="29"/>
      <c r="E1646" s="29" t="s">
        <v>689</v>
      </c>
      <c r="F1646" s="124">
        <v>6.45</v>
      </c>
      <c r="G1646" s="29"/>
      <c r="H1646" s="207" t="s">
        <v>690</v>
      </c>
      <c r="I1646" s="207"/>
      <c r="J1646" s="124">
        <v>28.12</v>
      </c>
      <c r="K1646" s="95"/>
    </row>
    <row r="1647" spans="1:11" ht="15" thickTop="1" x14ac:dyDescent="0.2">
      <c r="A1647" s="125"/>
      <c r="B1647" s="125"/>
      <c r="C1647" s="125"/>
      <c r="D1647" s="125"/>
      <c r="E1647" s="125"/>
      <c r="F1647" s="125"/>
      <c r="G1647" s="125"/>
      <c r="H1647" s="125"/>
      <c r="I1647" s="125"/>
      <c r="J1647" s="125"/>
      <c r="K1647" s="95"/>
    </row>
    <row r="1648" spans="1:11" ht="15" x14ac:dyDescent="0.2">
      <c r="A1648" s="98"/>
      <c r="B1648" s="99" t="s">
        <v>7</v>
      </c>
      <c r="C1648" s="98" t="s">
        <v>8</v>
      </c>
      <c r="D1648" s="98" t="s">
        <v>9</v>
      </c>
      <c r="E1648" s="213" t="s">
        <v>663</v>
      </c>
      <c r="F1648" s="213"/>
      <c r="G1648" s="114" t="s">
        <v>10</v>
      </c>
      <c r="H1648" s="99" t="s">
        <v>11</v>
      </c>
      <c r="I1648" s="99" t="s">
        <v>12</v>
      </c>
      <c r="J1648" s="99" t="s">
        <v>14</v>
      </c>
      <c r="K1648" s="95"/>
    </row>
    <row r="1649" spans="1:11" ht="25.5" x14ac:dyDescent="0.2">
      <c r="A1649" s="101" t="s">
        <v>664</v>
      </c>
      <c r="B1649" s="102" t="s">
        <v>858</v>
      </c>
      <c r="C1649" s="101" t="s">
        <v>20</v>
      </c>
      <c r="D1649" s="101" t="s">
        <v>859</v>
      </c>
      <c r="E1649" s="208" t="s">
        <v>744</v>
      </c>
      <c r="F1649" s="208"/>
      <c r="G1649" s="103" t="s">
        <v>745</v>
      </c>
      <c r="H1649" s="115">
        <v>1</v>
      </c>
      <c r="I1649" s="104">
        <v>29.08</v>
      </c>
      <c r="J1649" s="104">
        <v>29.08</v>
      </c>
      <c r="K1649" s="95"/>
    </row>
    <row r="1650" spans="1:11" ht="25.5" x14ac:dyDescent="0.2">
      <c r="A1650" s="27" t="s">
        <v>666</v>
      </c>
      <c r="B1650" s="116" t="s">
        <v>1571</v>
      </c>
      <c r="C1650" s="27" t="s">
        <v>20</v>
      </c>
      <c r="D1650" s="27" t="s">
        <v>1572</v>
      </c>
      <c r="E1650" s="209" t="s">
        <v>744</v>
      </c>
      <c r="F1650" s="209"/>
      <c r="G1650" s="117" t="s">
        <v>673</v>
      </c>
      <c r="H1650" s="118">
        <v>1</v>
      </c>
      <c r="I1650" s="119">
        <v>0.71</v>
      </c>
      <c r="J1650" s="119">
        <v>0.71</v>
      </c>
      <c r="K1650" s="95"/>
    </row>
    <row r="1651" spans="1:11" ht="25.5" x14ac:dyDescent="0.2">
      <c r="A1651" s="27" t="s">
        <v>666</v>
      </c>
      <c r="B1651" s="116" t="s">
        <v>1573</v>
      </c>
      <c r="C1651" s="27" t="s">
        <v>20</v>
      </c>
      <c r="D1651" s="27" t="s">
        <v>1574</v>
      </c>
      <c r="E1651" s="209" t="s">
        <v>744</v>
      </c>
      <c r="F1651" s="209"/>
      <c r="G1651" s="117" t="s">
        <v>673</v>
      </c>
      <c r="H1651" s="118">
        <v>1</v>
      </c>
      <c r="I1651" s="119">
        <v>0.09</v>
      </c>
      <c r="J1651" s="119">
        <v>0.09</v>
      </c>
      <c r="K1651" s="95"/>
    </row>
    <row r="1652" spans="1:11" ht="25.5" x14ac:dyDescent="0.2">
      <c r="A1652" s="27" t="s">
        <v>666</v>
      </c>
      <c r="B1652" s="116" t="s">
        <v>1577</v>
      </c>
      <c r="C1652" s="27" t="s">
        <v>20</v>
      </c>
      <c r="D1652" s="27" t="s">
        <v>1578</v>
      </c>
      <c r="E1652" s="209" t="s">
        <v>744</v>
      </c>
      <c r="F1652" s="209"/>
      <c r="G1652" s="117" t="s">
        <v>673</v>
      </c>
      <c r="H1652" s="118">
        <v>1</v>
      </c>
      <c r="I1652" s="119">
        <v>0.9</v>
      </c>
      <c r="J1652" s="119">
        <v>0.9</v>
      </c>
      <c r="K1652" s="95"/>
    </row>
    <row r="1653" spans="1:11" ht="38.25" x14ac:dyDescent="0.2">
      <c r="A1653" s="27" t="s">
        <v>666</v>
      </c>
      <c r="B1653" s="116" t="s">
        <v>1579</v>
      </c>
      <c r="C1653" s="27" t="s">
        <v>20</v>
      </c>
      <c r="D1653" s="27" t="s">
        <v>1580</v>
      </c>
      <c r="E1653" s="209" t="s">
        <v>744</v>
      </c>
      <c r="F1653" s="209"/>
      <c r="G1653" s="117" t="s">
        <v>673</v>
      </c>
      <c r="H1653" s="118">
        <v>1</v>
      </c>
      <c r="I1653" s="119">
        <v>6.51</v>
      </c>
      <c r="J1653" s="119">
        <v>6.51</v>
      </c>
      <c r="K1653" s="95"/>
    </row>
    <row r="1654" spans="1:11" ht="25.5" x14ac:dyDescent="0.2">
      <c r="A1654" s="27" t="s">
        <v>666</v>
      </c>
      <c r="B1654" s="116" t="s">
        <v>1575</v>
      </c>
      <c r="C1654" s="27" t="s">
        <v>20</v>
      </c>
      <c r="D1654" s="27" t="s">
        <v>1576</v>
      </c>
      <c r="E1654" s="209" t="s">
        <v>672</v>
      </c>
      <c r="F1654" s="209"/>
      <c r="G1654" s="117" t="s">
        <v>673</v>
      </c>
      <c r="H1654" s="118">
        <v>1</v>
      </c>
      <c r="I1654" s="119">
        <v>20.87</v>
      </c>
      <c r="J1654" s="119">
        <v>20.87</v>
      </c>
      <c r="K1654" s="95"/>
    </row>
    <row r="1655" spans="1:11" ht="25.5" x14ac:dyDescent="0.2">
      <c r="A1655" s="29"/>
      <c r="B1655" s="29"/>
      <c r="C1655" s="29"/>
      <c r="D1655" s="29"/>
      <c r="E1655" s="29" t="s">
        <v>686</v>
      </c>
      <c r="F1655" s="124">
        <v>8.2622146000000001</v>
      </c>
      <c r="G1655" s="29" t="s">
        <v>687</v>
      </c>
      <c r="H1655" s="124">
        <v>7.23</v>
      </c>
      <c r="I1655" s="29" t="s">
        <v>688</v>
      </c>
      <c r="J1655" s="124">
        <v>15.49</v>
      </c>
      <c r="K1655" s="95"/>
    </row>
    <row r="1656" spans="1:11" ht="15" thickBot="1" x14ac:dyDescent="0.25">
      <c r="A1656" s="29"/>
      <c r="B1656" s="29"/>
      <c r="C1656" s="29"/>
      <c r="D1656" s="29"/>
      <c r="E1656" s="29" t="s">
        <v>689</v>
      </c>
      <c r="F1656" s="124">
        <v>8.66</v>
      </c>
      <c r="G1656" s="29"/>
      <c r="H1656" s="207" t="s">
        <v>690</v>
      </c>
      <c r="I1656" s="207"/>
      <c r="J1656" s="124">
        <v>37.74</v>
      </c>
      <c r="K1656" s="95"/>
    </row>
    <row r="1657" spans="1:11" ht="15" thickTop="1" x14ac:dyDescent="0.2">
      <c r="A1657" s="125"/>
      <c r="B1657" s="125"/>
      <c r="C1657" s="125"/>
      <c r="D1657" s="125"/>
      <c r="E1657" s="125"/>
      <c r="F1657" s="125"/>
      <c r="G1657" s="125"/>
      <c r="H1657" s="125"/>
      <c r="I1657" s="125"/>
      <c r="J1657" s="125"/>
      <c r="K1657" s="95"/>
    </row>
    <row r="1658" spans="1:11" ht="15" x14ac:dyDescent="0.2">
      <c r="A1658" s="98"/>
      <c r="B1658" s="99" t="s">
        <v>7</v>
      </c>
      <c r="C1658" s="98" t="s">
        <v>8</v>
      </c>
      <c r="D1658" s="98" t="s">
        <v>9</v>
      </c>
      <c r="E1658" s="213" t="s">
        <v>663</v>
      </c>
      <c r="F1658" s="213"/>
      <c r="G1658" s="114" t="s">
        <v>10</v>
      </c>
      <c r="H1658" s="99" t="s">
        <v>11</v>
      </c>
      <c r="I1658" s="99" t="s">
        <v>12</v>
      </c>
      <c r="J1658" s="99" t="s">
        <v>14</v>
      </c>
      <c r="K1658" s="95"/>
    </row>
    <row r="1659" spans="1:11" ht="25.5" x14ac:dyDescent="0.2">
      <c r="A1659" s="101" t="s">
        <v>664</v>
      </c>
      <c r="B1659" s="102" t="s">
        <v>1571</v>
      </c>
      <c r="C1659" s="101" t="s">
        <v>20</v>
      </c>
      <c r="D1659" s="101" t="s">
        <v>1572</v>
      </c>
      <c r="E1659" s="208" t="s">
        <v>744</v>
      </c>
      <c r="F1659" s="208"/>
      <c r="G1659" s="103" t="s">
        <v>673</v>
      </c>
      <c r="H1659" s="115">
        <v>1</v>
      </c>
      <c r="I1659" s="104">
        <v>0.71</v>
      </c>
      <c r="J1659" s="104">
        <v>0.71</v>
      </c>
      <c r="K1659" s="95"/>
    </row>
    <row r="1660" spans="1:11" ht="25.5" x14ac:dyDescent="0.2">
      <c r="A1660" s="28" t="s">
        <v>676</v>
      </c>
      <c r="B1660" s="120" t="s">
        <v>1581</v>
      </c>
      <c r="C1660" s="28" t="s">
        <v>20</v>
      </c>
      <c r="D1660" s="28" t="s">
        <v>1582</v>
      </c>
      <c r="E1660" s="206" t="s">
        <v>1457</v>
      </c>
      <c r="F1660" s="206"/>
      <c r="G1660" s="121" t="s">
        <v>211</v>
      </c>
      <c r="H1660" s="122">
        <v>5.3300000000000001E-5</v>
      </c>
      <c r="I1660" s="123">
        <v>13494.13</v>
      </c>
      <c r="J1660" s="123">
        <v>0.71</v>
      </c>
      <c r="K1660" s="95"/>
    </row>
    <row r="1661" spans="1:11" ht="25.5" x14ac:dyDescent="0.2">
      <c r="A1661" s="29"/>
      <c r="B1661" s="29"/>
      <c r="C1661" s="29"/>
      <c r="D1661" s="29"/>
      <c r="E1661" s="29" t="s">
        <v>686</v>
      </c>
      <c r="F1661" s="124">
        <v>0</v>
      </c>
      <c r="G1661" s="29" t="s">
        <v>687</v>
      </c>
      <c r="H1661" s="124">
        <v>0</v>
      </c>
      <c r="I1661" s="29" t="s">
        <v>688</v>
      </c>
      <c r="J1661" s="124">
        <v>0</v>
      </c>
      <c r="K1661" s="95"/>
    </row>
    <row r="1662" spans="1:11" ht="15" thickBot="1" x14ac:dyDescent="0.25">
      <c r="A1662" s="29"/>
      <c r="B1662" s="29"/>
      <c r="C1662" s="29"/>
      <c r="D1662" s="29"/>
      <c r="E1662" s="29" t="s">
        <v>689</v>
      </c>
      <c r="F1662" s="124">
        <v>0.21</v>
      </c>
      <c r="G1662" s="29"/>
      <c r="H1662" s="207" t="s">
        <v>690</v>
      </c>
      <c r="I1662" s="207"/>
      <c r="J1662" s="124">
        <v>0.92</v>
      </c>
      <c r="K1662" s="95"/>
    </row>
    <row r="1663" spans="1:11" ht="15" thickTop="1" x14ac:dyDescent="0.2">
      <c r="A1663" s="125"/>
      <c r="B1663" s="125"/>
      <c r="C1663" s="125"/>
      <c r="D1663" s="125"/>
      <c r="E1663" s="125"/>
      <c r="F1663" s="125"/>
      <c r="G1663" s="125"/>
      <c r="H1663" s="125"/>
      <c r="I1663" s="125"/>
      <c r="J1663" s="125"/>
      <c r="K1663" s="95"/>
    </row>
    <row r="1664" spans="1:11" ht="15" x14ac:dyDescent="0.2">
      <c r="A1664" s="98"/>
      <c r="B1664" s="99" t="s">
        <v>7</v>
      </c>
      <c r="C1664" s="98" t="s">
        <v>8</v>
      </c>
      <c r="D1664" s="98" t="s">
        <v>9</v>
      </c>
      <c r="E1664" s="213" t="s">
        <v>663</v>
      </c>
      <c r="F1664" s="213"/>
      <c r="G1664" s="114" t="s">
        <v>10</v>
      </c>
      <c r="H1664" s="99" t="s">
        <v>11</v>
      </c>
      <c r="I1664" s="99" t="s">
        <v>12</v>
      </c>
      <c r="J1664" s="99" t="s">
        <v>14</v>
      </c>
      <c r="K1664" s="95"/>
    </row>
    <row r="1665" spans="1:11" ht="25.5" x14ac:dyDescent="0.2">
      <c r="A1665" s="101" t="s">
        <v>664</v>
      </c>
      <c r="B1665" s="102" t="s">
        <v>1573</v>
      </c>
      <c r="C1665" s="101" t="s">
        <v>20</v>
      </c>
      <c r="D1665" s="101" t="s">
        <v>1574</v>
      </c>
      <c r="E1665" s="208" t="s">
        <v>744</v>
      </c>
      <c r="F1665" s="208"/>
      <c r="G1665" s="103" t="s">
        <v>673</v>
      </c>
      <c r="H1665" s="115">
        <v>1</v>
      </c>
      <c r="I1665" s="104">
        <v>0.09</v>
      </c>
      <c r="J1665" s="104">
        <v>0.09</v>
      </c>
      <c r="K1665" s="95"/>
    </row>
    <row r="1666" spans="1:11" ht="25.5" x14ac:dyDescent="0.2">
      <c r="A1666" s="28" t="s">
        <v>676</v>
      </c>
      <c r="B1666" s="120" t="s">
        <v>1581</v>
      </c>
      <c r="C1666" s="28" t="s">
        <v>20</v>
      </c>
      <c r="D1666" s="28" t="s">
        <v>1582</v>
      </c>
      <c r="E1666" s="206" t="s">
        <v>1457</v>
      </c>
      <c r="F1666" s="206"/>
      <c r="G1666" s="121" t="s">
        <v>211</v>
      </c>
      <c r="H1666" s="122">
        <v>7.4000000000000003E-6</v>
      </c>
      <c r="I1666" s="123">
        <v>13494.13</v>
      </c>
      <c r="J1666" s="123">
        <v>0.09</v>
      </c>
      <c r="K1666" s="95"/>
    </row>
    <row r="1667" spans="1:11" ht="25.5" x14ac:dyDescent="0.2">
      <c r="A1667" s="29"/>
      <c r="B1667" s="29"/>
      <c r="C1667" s="29"/>
      <c r="D1667" s="29"/>
      <c r="E1667" s="29" t="s">
        <v>686</v>
      </c>
      <c r="F1667" s="124">
        <v>0</v>
      </c>
      <c r="G1667" s="29" t="s">
        <v>687</v>
      </c>
      <c r="H1667" s="124">
        <v>0</v>
      </c>
      <c r="I1667" s="29" t="s">
        <v>688</v>
      </c>
      <c r="J1667" s="124">
        <v>0</v>
      </c>
      <c r="K1667" s="95"/>
    </row>
    <row r="1668" spans="1:11" ht="15" thickBot="1" x14ac:dyDescent="0.25">
      <c r="A1668" s="29"/>
      <c r="B1668" s="29"/>
      <c r="C1668" s="29"/>
      <c r="D1668" s="29"/>
      <c r="E1668" s="29" t="s">
        <v>689</v>
      </c>
      <c r="F1668" s="124">
        <v>0.02</v>
      </c>
      <c r="G1668" s="29"/>
      <c r="H1668" s="207" t="s">
        <v>690</v>
      </c>
      <c r="I1668" s="207"/>
      <c r="J1668" s="124">
        <v>0.11</v>
      </c>
      <c r="K1668" s="95"/>
    </row>
    <row r="1669" spans="1:11" ht="15" thickTop="1" x14ac:dyDescent="0.2">
      <c r="A1669" s="125"/>
      <c r="B1669" s="125"/>
      <c r="C1669" s="125"/>
      <c r="D1669" s="125"/>
      <c r="E1669" s="125"/>
      <c r="F1669" s="125"/>
      <c r="G1669" s="125"/>
      <c r="H1669" s="125"/>
      <c r="I1669" s="125"/>
      <c r="J1669" s="125"/>
      <c r="K1669" s="95"/>
    </row>
    <row r="1670" spans="1:11" ht="15" x14ac:dyDescent="0.2">
      <c r="A1670" s="98"/>
      <c r="B1670" s="99" t="s">
        <v>7</v>
      </c>
      <c r="C1670" s="98" t="s">
        <v>8</v>
      </c>
      <c r="D1670" s="98" t="s">
        <v>9</v>
      </c>
      <c r="E1670" s="213" t="s">
        <v>663</v>
      </c>
      <c r="F1670" s="213"/>
      <c r="G1670" s="114" t="s">
        <v>10</v>
      </c>
      <c r="H1670" s="99" t="s">
        <v>11</v>
      </c>
      <c r="I1670" s="99" t="s">
        <v>12</v>
      </c>
      <c r="J1670" s="99" t="s">
        <v>14</v>
      </c>
      <c r="K1670" s="95"/>
    </row>
    <row r="1671" spans="1:11" ht="25.5" x14ac:dyDescent="0.2">
      <c r="A1671" s="101" t="s">
        <v>664</v>
      </c>
      <c r="B1671" s="102" t="s">
        <v>1577</v>
      </c>
      <c r="C1671" s="101" t="s">
        <v>20</v>
      </c>
      <c r="D1671" s="101" t="s">
        <v>1578</v>
      </c>
      <c r="E1671" s="208" t="s">
        <v>744</v>
      </c>
      <c r="F1671" s="208"/>
      <c r="G1671" s="103" t="s">
        <v>673</v>
      </c>
      <c r="H1671" s="115">
        <v>1</v>
      </c>
      <c r="I1671" s="104">
        <v>0.9</v>
      </c>
      <c r="J1671" s="104">
        <v>0.9</v>
      </c>
      <c r="K1671" s="95"/>
    </row>
    <row r="1672" spans="1:11" ht="25.5" x14ac:dyDescent="0.2">
      <c r="A1672" s="28" t="s">
        <v>676</v>
      </c>
      <c r="B1672" s="120" t="s">
        <v>1581</v>
      </c>
      <c r="C1672" s="28" t="s">
        <v>20</v>
      </c>
      <c r="D1672" s="28" t="s">
        <v>1582</v>
      </c>
      <c r="E1672" s="206" t="s">
        <v>1457</v>
      </c>
      <c r="F1672" s="206"/>
      <c r="G1672" s="121" t="s">
        <v>211</v>
      </c>
      <c r="H1672" s="122">
        <v>6.6699999999999995E-5</v>
      </c>
      <c r="I1672" s="123">
        <v>13494.13</v>
      </c>
      <c r="J1672" s="123">
        <v>0.9</v>
      </c>
      <c r="K1672" s="95"/>
    </row>
    <row r="1673" spans="1:11" ht="25.5" x14ac:dyDescent="0.2">
      <c r="A1673" s="29"/>
      <c r="B1673" s="29"/>
      <c r="C1673" s="29"/>
      <c r="D1673" s="29"/>
      <c r="E1673" s="29" t="s">
        <v>686</v>
      </c>
      <c r="F1673" s="124">
        <v>0</v>
      </c>
      <c r="G1673" s="29" t="s">
        <v>687</v>
      </c>
      <c r="H1673" s="124">
        <v>0</v>
      </c>
      <c r="I1673" s="29" t="s">
        <v>688</v>
      </c>
      <c r="J1673" s="124">
        <v>0</v>
      </c>
      <c r="K1673" s="95"/>
    </row>
    <row r="1674" spans="1:11" ht="15" thickBot="1" x14ac:dyDescent="0.25">
      <c r="A1674" s="29"/>
      <c r="B1674" s="29"/>
      <c r="C1674" s="29"/>
      <c r="D1674" s="29"/>
      <c r="E1674" s="29" t="s">
        <v>689</v>
      </c>
      <c r="F1674" s="124">
        <v>0.26</v>
      </c>
      <c r="G1674" s="29"/>
      <c r="H1674" s="207" t="s">
        <v>690</v>
      </c>
      <c r="I1674" s="207"/>
      <c r="J1674" s="124">
        <v>1.1599999999999999</v>
      </c>
      <c r="K1674" s="95"/>
    </row>
    <row r="1675" spans="1:11" ht="15" thickTop="1" x14ac:dyDescent="0.2">
      <c r="A1675" s="125"/>
      <c r="B1675" s="125"/>
      <c r="C1675" s="125"/>
      <c r="D1675" s="125"/>
      <c r="E1675" s="125"/>
      <c r="F1675" s="125"/>
      <c r="G1675" s="125"/>
      <c r="H1675" s="125"/>
      <c r="I1675" s="125"/>
      <c r="J1675" s="125"/>
      <c r="K1675" s="95"/>
    </row>
    <row r="1676" spans="1:11" ht="15" x14ac:dyDescent="0.2">
      <c r="A1676" s="98"/>
      <c r="B1676" s="99" t="s">
        <v>7</v>
      </c>
      <c r="C1676" s="98" t="s">
        <v>8</v>
      </c>
      <c r="D1676" s="98" t="s">
        <v>9</v>
      </c>
      <c r="E1676" s="213" t="s">
        <v>663</v>
      </c>
      <c r="F1676" s="213"/>
      <c r="G1676" s="114" t="s">
        <v>10</v>
      </c>
      <c r="H1676" s="99" t="s">
        <v>11</v>
      </c>
      <c r="I1676" s="99" t="s">
        <v>12</v>
      </c>
      <c r="J1676" s="99" t="s">
        <v>14</v>
      </c>
      <c r="K1676" s="95"/>
    </row>
    <row r="1677" spans="1:11" ht="38.25" x14ac:dyDescent="0.2">
      <c r="A1677" s="101" t="s">
        <v>664</v>
      </c>
      <c r="B1677" s="102" t="s">
        <v>1579</v>
      </c>
      <c r="C1677" s="101" t="s">
        <v>20</v>
      </c>
      <c r="D1677" s="101" t="s">
        <v>1580</v>
      </c>
      <c r="E1677" s="208" t="s">
        <v>744</v>
      </c>
      <c r="F1677" s="208"/>
      <c r="G1677" s="103" t="s">
        <v>673</v>
      </c>
      <c r="H1677" s="115">
        <v>1</v>
      </c>
      <c r="I1677" s="104">
        <v>6.51</v>
      </c>
      <c r="J1677" s="104">
        <v>6.51</v>
      </c>
      <c r="K1677" s="95"/>
    </row>
    <row r="1678" spans="1:11" x14ac:dyDescent="0.2">
      <c r="A1678" s="28" t="s">
        <v>676</v>
      </c>
      <c r="B1678" s="120" t="s">
        <v>1583</v>
      </c>
      <c r="C1678" s="28" t="s">
        <v>20</v>
      </c>
      <c r="D1678" s="28" t="s">
        <v>1584</v>
      </c>
      <c r="E1678" s="206" t="s">
        <v>679</v>
      </c>
      <c r="F1678" s="206"/>
      <c r="G1678" s="121" t="s">
        <v>143</v>
      </c>
      <c r="H1678" s="122">
        <v>1.03</v>
      </c>
      <c r="I1678" s="123">
        <v>6.33</v>
      </c>
      <c r="J1678" s="123">
        <v>6.51</v>
      </c>
      <c r="K1678" s="95"/>
    </row>
    <row r="1679" spans="1:11" ht="25.5" x14ac:dyDescent="0.2">
      <c r="A1679" s="29"/>
      <c r="B1679" s="29"/>
      <c r="C1679" s="29"/>
      <c r="D1679" s="29"/>
      <c r="E1679" s="29" t="s">
        <v>686</v>
      </c>
      <c r="F1679" s="124">
        <v>0</v>
      </c>
      <c r="G1679" s="29" t="s">
        <v>687</v>
      </c>
      <c r="H1679" s="124">
        <v>0</v>
      </c>
      <c r="I1679" s="29" t="s">
        <v>688</v>
      </c>
      <c r="J1679" s="124">
        <v>0</v>
      </c>
      <c r="K1679" s="95"/>
    </row>
    <row r="1680" spans="1:11" ht="15" thickBot="1" x14ac:dyDescent="0.25">
      <c r="A1680" s="29"/>
      <c r="B1680" s="29"/>
      <c r="C1680" s="29"/>
      <c r="D1680" s="29"/>
      <c r="E1680" s="29" t="s">
        <v>689</v>
      </c>
      <c r="F1680" s="124">
        <v>1.93</v>
      </c>
      <c r="G1680" s="29"/>
      <c r="H1680" s="207" t="s">
        <v>690</v>
      </c>
      <c r="I1680" s="207"/>
      <c r="J1680" s="124">
        <v>8.44</v>
      </c>
      <c r="K1680" s="95"/>
    </row>
    <row r="1681" spans="1:11" ht="15" thickTop="1" x14ac:dyDescent="0.2">
      <c r="A1681" s="125"/>
      <c r="B1681" s="125"/>
      <c r="C1681" s="125"/>
      <c r="D1681" s="125"/>
      <c r="E1681" s="125"/>
      <c r="F1681" s="125"/>
      <c r="G1681" s="125"/>
      <c r="H1681" s="125"/>
      <c r="I1681" s="125"/>
      <c r="J1681" s="125"/>
      <c r="K1681" s="95"/>
    </row>
    <row r="1682" spans="1:11" ht="15" x14ac:dyDescent="0.2">
      <c r="A1682" s="98"/>
      <c r="B1682" s="99" t="s">
        <v>7</v>
      </c>
      <c r="C1682" s="98" t="s">
        <v>8</v>
      </c>
      <c r="D1682" s="98" t="s">
        <v>9</v>
      </c>
      <c r="E1682" s="213" t="s">
        <v>663</v>
      </c>
      <c r="F1682" s="213"/>
      <c r="G1682" s="114" t="s">
        <v>10</v>
      </c>
      <c r="H1682" s="99" t="s">
        <v>11</v>
      </c>
      <c r="I1682" s="99" t="s">
        <v>12</v>
      </c>
      <c r="J1682" s="99" t="s">
        <v>14</v>
      </c>
      <c r="K1682" s="95"/>
    </row>
    <row r="1683" spans="1:11" ht="38.25" x14ac:dyDescent="0.2">
      <c r="A1683" s="101" t="s">
        <v>664</v>
      </c>
      <c r="B1683" s="102" t="s">
        <v>2297</v>
      </c>
      <c r="C1683" s="101" t="s">
        <v>20</v>
      </c>
      <c r="D1683" s="101" t="s">
        <v>2298</v>
      </c>
      <c r="E1683" s="208" t="s">
        <v>669</v>
      </c>
      <c r="F1683" s="208"/>
      <c r="G1683" s="103" t="s">
        <v>47</v>
      </c>
      <c r="H1683" s="115">
        <v>1</v>
      </c>
      <c r="I1683" s="104">
        <v>457.76</v>
      </c>
      <c r="J1683" s="104">
        <v>457.76</v>
      </c>
      <c r="K1683" s="95"/>
    </row>
    <row r="1684" spans="1:11" ht="38.25" x14ac:dyDescent="0.2">
      <c r="A1684" s="27" t="s">
        <v>666</v>
      </c>
      <c r="B1684" s="116" t="s">
        <v>872</v>
      </c>
      <c r="C1684" s="27" t="s">
        <v>20</v>
      </c>
      <c r="D1684" s="27" t="s">
        <v>873</v>
      </c>
      <c r="E1684" s="209" t="s">
        <v>744</v>
      </c>
      <c r="F1684" s="209"/>
      <c r="G1684" s="117" t="s">
        <v>745</v>
      </c>
      <c r="H1684" s="118">
        <v>0.82589999999999997</v>
      </c>
      <c r="I1684" s="119">
        <v>1.96</v>
      </c>
      <c r="J1684" s="119">
        <v>1.61</v>
      </c>
      <c r="K1684" s="95"/>
    </row>
    <row r="1685" spans="1:11" ht="38.25" x14ac:dyDescent="0.2">
      <c r="A1685" s="27" t="s">
        <v>666</v>
      </c>
      <c r="B1685" s="116" t="s">
        <v>874</v>
      </c>
      <c r="C1685" s="27" t="s">
        <v>20</v>
      </c>
      <c r="D1685" s="27" t="s">
        <v>875</v>
      </c>
      <c r="E1685" s="209" t="s">
        <v>744</v>
      </c>
      <c r="F1685" s="209"/>
      <c r="G1685" s="117" t="s">
        <v>748</v>
      </c>
      <c r="H1685" s="118">
        <v>0.77869999999999995</v>
      </c>
      <c r="I1685" s="119">
        <v>0.34</v>
      </c>
      <c r="J1685" s="119">
        <v>0.26</v>
      </c>
      <c r="K1685" s="95"/>
    </row>
    <row r="1686" spans="1:11" ht="25.5" x14ac:dyDescent="0.2">
      <c r="A1686" s="27" t="s">
        <v>666</v>
      </c>
      <c r="B1686" s="116" t="s">
        <v>674</v>
      </c>
      <c r="C1686" s="27" t="s">
        <v>20</v>
      </c>
      <c r="D1686" s="27" t="s">
        <v>675</v>
      </c>
      <c r="E1686" s="209" t="s">
        <v>672</v>
      </c>
      <c r="F1686" s="209"/>
      <c r="G1686" s="117" t="s">
        <v>673</v>
      </c>
      <c r="H1686" s="118">
        <v>2.5333000000000001</v>
      </c>
      <c r="I1686" s="119">
        <v>17.09</v>
      </c>
      <c r="J1686" s="119">
        <v>43.29</v>
      </c>
      <c r="K1686" s="95"/>
    </row>
    <row r="1687" spans="1:11" ht="25.5" x14ac:dyDescent="0.2">
      <c r="A1687" s="27" t="s">
        <v>666</v>
      </c>
      <c r="B1687" s="116" t="s">
        <v>876</v>
      </c>
      <c r="C1687" s="27" t="s">
        <v>20</v>
      </c>
      <c r="D1687" s="27" t="s">
        <v>877</v>
      </c>
      <c r="E1687" s="209" t="s">
        <v>672</v>
      </c>
      <c r="F1687" s="209"/>
      <c r="G1687" s="117" t="s">
        <v>673</v>
      </c>
      <c r="H1687" s="118">
        <v>1.6046</v>
      </c>
      <c r="I1687" s="119">
        <v>17.03</v>
      </c>
      <c r="J1687" s="119">
        <v>27.32</v>
      </c>
      <c r="K1687" s="95"/>
    </row>
    <row r="1688" spans="1:11" ht="25.5" x14ac:dyDescent="0.2">
      <c r="A1688" s="28" t="s">
        <v>676</v>
      </c>
      <c r="B1688" s="120" t="s">
        <v>878</v>
      </c>
      <c r="C1688" s="28" t="s">
        <v>20</v>
      </c>
      <c r="D1688" s="28" t="s">
        <v>879</v>
      </c>
      <c r="E1688" s="206" t="s">
        <v>679</v>
      </c>
      <c r="F1688" s="206"/>
      <c r="G1688" s="121" t="s">
        <v>47</v>
      </c>
      <c r="H1688" s="122">
        <v>0.75580000000000003</v>
      </c>
      <c r="I1688" s="123">
        <v>65</v>
      </c>
      <c r="J1688" s="123">
        <v>49.12</v>
      </c>
      <c r="K1688" s="95"/>
    </row>
    <row r="1689" spans="1:11" x14ac:dyDescent="0.2">
      <c r="A1689" s="28" t="s">
        <v>676</v>
      </c>
      <c r="B1689" s="120" t="s">
        <v>880</v>
      </c>
      <c r="C1689" s="28" t="s">
        <v>20</v>
      </c>
      <c r="D1689" s="28" t="s">
        <v>881</v>
      </c>
      <c r="E1689" s="206" t="s">
        <v>679</v>
      </c>
      <c r="F1689" s="206"/>
      <c r="G1689" s="121" t="s">
        <v>107</v>
      </c>
      <c r="H1689" s="122">
        <v>322.97770000000003</v>
      </c>
      <c r="I1689" s="123">
        <v>0.86</v>
      </c>
      <c r="J1689" s="123">
        <v>277.76</v>
      </c>
      <c r="K1689" s="95"/>
    </row>
    <row r="1690" spans="1:11" ht="25.5" x14ac:dyDescent="0.2">
      <c r="A1690" s="28" t="s">
        <v>676</v>
      </c>
      <c r="B1690" s="120" t="s">
        <v>922</v>
      </c>
      <c r="C1690" s="28" t="s">
        <v>20</v>
      </c>
      <c r="D1690" s="28" t="s">
        <v>923</v>
      </c>
      <c r="E1690" s="206" t="s">
        <v>679</v>
      </c>
      <c r="F1690" s="206"/>
      <c r="G1690" s="121" t="s">
        <v>47</v>
      </c>
      <c r="H1690" s="122">
        <v>0.58720000000000006</v>
      </c>
      <c r="I1690" s="123">
        <v>99.47</v>
      </c>
      <c r="J1690" s="123">
        <v>58.4</v>
      </c>
      <c r="K1690" s="95"/>
    </row>
    <row r="1691" spans="1:11" ht="25.5" x14ac:dyDescent="0.2">
      <c r="A1691" s="29"/>
      <c r="B1691" s="29"/>
      <c r="C1691" s="29"/>
      <c r="D1691" s="29"/>
      <c r="E1691" s="29" t="s">
        <v>686</v>
      </c>
      <c r="F1691" s="124">
        <v>24.519948794538085</v>
      </c>
      <c r="G1691" s="29" t="s">
        <v>687</v>
      </c>
      <c r="H1691" s="124">
        <v>21.45</v>
      </c>
      <c r="I1691" s="29" t="s">
        <v>688</v>
      </c>
      <c r="J1691" s="124">
        <v>45.97</v>
      </c>
      <c r="K1691" s="95"/>
    </row>
    <row r="1692" spans="1:11" ht="15" thickBot="1" x14ac:dyDescent="0.25">
      <c r="A1692" s="29"/>
      <c r="B1692" s="29"/>
      <c r="C1692" s="29"/>
      <c r="D1692" s="29"/>
      <c r="E1692" s="29" t="s">
        <v>689</v>
      </c>
      <c r="F1692" s="124">
        <v>136.32</v>
      </c>
      <c r="G1692" s="29"/>
      <c r="H1692" s="207" t="s">
        <v>690</v>
      </c>
      <c r="I1692" s="207"/>
      <c r="J1692" s="124">
        <v>594.08000000000004</v>
      </c>
      <c r="K1692" s="95"/>
    </row>
    <row r="1693" spans="1:11" ht="15" thickTop="1" x14ac:dyDescent="0.2">
      <c r="A1693" s="125"/>
      <c r="B1693" s="125"/>
      <c r="C1693" s="125"/>
      <c r="D1693" s="125"/>
      <c r="E1693" s="125"/>
      <c r="F1693" s="125"/>
      <c r="G1693" s="125"/>
      <c r="H1693" s="125"/>
      <c r="I1693" s="125"/>
      <c r="J1693" s="125"/>
      <c r="K1693" s="95"/>
    </row>
    <row r="1694" spans="1:11" ht="15" x14ac:dyDescent="0.2">
      <c r="A1694" s="98"/>
      <c r="B1694" s="99" t="s">
        <v>7</v>
      </c>
      <c r="C1694" s="98" t="s">
        <v>8</v>
      </c>
      <c r="D1694" s="98" t="s">
        <v>9</v>
      </c>
      <c r="E1694" s="213" t="s">
        <v>663</v>
      </c>
      <c r="F1694" s="213"/>
      <c r="G1694" s="114" t="s">
        <v>10</v>
      </c>
      <c r="H1694" s="99" t="s">
        <v>11</v>
      </c>
      <c r="I1694" s="99" t="s">
        <v>12</v>
      </c>
      <c r="J1694" s="99" t="s">
        <v>14</v>
      </c>
      <c r="K1694" s="95"/>
    </row>
    <row r="1695" spans="1:11" ht="25.5" x14ac:dyDescent="0.2">
      <c r="A1695" s="101" t="s">
        <v>664</v>
      </c>
      <c r="B1695" s="102" t="s">
        <v>1589</v>
      </c>
      <c r="C1695" s="101" t="s">
        <v>20</v>
      </c>
      <c r="D1695" s="101" t="s">
        <v>1590</v>
      </c>
      <c r="E1695" s="208" t="s">
        <v>965</v>
      </c>
      <c r="F1695" s="208"/>
      <c r="G1695" s="103" t="s">
        <v>211</v>
      </c>
      <c r="H1695" s="115">
        <v>1</v>
      </c>
      <c r="I1695" s="104">
        <v>113.44</v>
      </c>
      <c r="J1695" s="104">
        <v>113.44</v>
      </c>
      <c r="K1695" s="95"/>
    </row>
    <row r="1696" spans="1:11" ht="25.5" x14ac:dyDescent="0.2">
      <c r="A1696" s="27" t="s">
        <v>666</v>
      </c>
      <c r="B1696" s="116" t="s">
        <v>1521</v>
      </c>
      <c r="C1696" s="27" t="s">
        <v>20</v>
      </c>
      <c r="D1696" s="27" t="s">
        <v>1522</v>
      </c>
      <c r="E1696" s="209" t="s">
        <v>672</v>
      </c>
      <c r="F1696" s="209"/>
      <c r="G1696" s="117" t="s">
        <v>673</v>
      </c>
      <c r="H1696" s="118">
        <v>0.8458</v>
      </c>
      <c r="I1696" s="119">
        <v>21.88</v>
      </c>
      <c r="J1696" s="119">
        <v>18.5</v>
      </c>
      <c r="K1696" s="95"/>
    </row>
    <row r="1697" spans="1:11" ht="25.5" x14ac:dyDescent="0.2">
      <c r="A1697" s="27" t="s">
        <v>666</v>
      </c>
      <c r="B1697" s="116" t="s">
        <v>674</v>
      </c>
      <c r="C1697" s="27" t="s">
        <v>20</v>
      </c>
      <c r="D1697" s="27" t="s">
        <v>675</v>
      </c>
      <c r="E1697" s="209" t="s">
        <v>672</v>
      </c>
      <c r="F1697" s="209"/>
      <c r="G1697" s="117" t="s">
        <v>673</v>
      </c>
      <c r="H1697" s="118">
        <v>0.26650000000000001</v>
      </c>
      <c r="I1697" s="119">
        <v>17.09</v>
      </c>
      <c r="J1697" s="119">
        <v>4.55</v>
      </c>
      <c r="K1697" s="95"/>
    </row>
    <row r="1698" spans="1:11" ht="25.5" x14ac:dyDescent="0.2">
      <c r="A1698" s="28" t="s">
        <v>676</v>
      </c>
      <c r="B1698" s="120" t="s">
        <v>1591</v>
      </c>
      <c r="C1698" s="28" t="s">
        <v>20</v>
      </c>
      <c r="D1698" s="28" t="s">
        <v>2412</v>
      </c>
      <c r="E1698" s="206" t="s">
        <v>679</v>
      </c>
      <c r="F1698" s="206"/>
      <c r="G1698" s="121" t="s">
        <v>211</v>
      </c>
      <c r="H1698" s="122">
        <v>1</v>
      </c>
      <c r="I1698" s="123">
        <v>71.510000000000005</v>
      </c>
      <c r="J1698" s="123">
        <v>71.510000000000005</v>
      </c>
      <c r="K1698" s="95"/>
    </row>
    <row r="1699" spans="1:11" x14ac:dyDescent="0.2">
      <c r="A1699" s="28" t="s">
        <v>676</v>
      </c>
      <c r="B1699" s="120" t="s">
        <v>1525</v>
      </c>
      <c r="C1699" s="28" t="s">
        <v>20</v>
      </c>
      <c r="D1699" s="28" t="s">
        <v>1526</v>
      </c>
      <c r="E1699" s="206" t="s">
        <v>679</v>
      </c>
      <c r="F1699" s="206"/>
      <c r="G1699" s="121" t="s">
        <v>107</v>
      </c>
      <c r="H1699" s="122">
        <v>0.52710000000000001</v>
      </c>
      <c r="I1699" s="123">
        <v>35.82</v>
      </c>
      <c r="J1699" s="123">
        <v>18.88</v>
      </c>
      <c r="K1699" s="95"/>
    </row>
    <row r="1700" spans="1:11" ht="25.5" x14ac:dyDescent="0.2">
      <c r="A1700" s="29"/>
      <c r="B1700" s="29"/>
      <c r="C1700" s="29"/>
      <c r="D1700" s="29"/>
      <c r="E1700" s="29" t="s">
        <v>686</v>
      </c>
      <c r="F1700" s="124">
        <v>8.4915724343930012</v>
      </c>
      <c r="G1700" s="29" t="s">
        <v>687</v>
      </c>
      <c r="H1700" s="124">
        <v>7.43</v>
      </c>
      <c r="I1700" s="29" t="s">
        <v>688</v>
      </c>
      <c r="J1700" s="124">
        <v>15.92</v>
      </c>
      <c r="K1700" s="95"/>
    </row>
    <row r="1701" spans="1:11" ht="15" thickBot="1" x14ac:dyDescent="0.25">
      <c r="A1701" s="29"/>
      <c r="B1701" s="29"/>
      <c r="C1701" s="29"/>
      <c r="D1701" s="29"/>
      <c r="E1701" s="29" t="s">
        <v>689</v>
      </c>
      <c r="F1701" s="124">
        <v>33.78</v>
      </c>
      <c r="G1701" s="29"/>
      <c r="H1701" s="207" t="s">
        <v>690</v>
      </c>
      <c r="I1701" s="207"/>
      <c r="J1701" s="124">
        <v>147.22</v>
      </c>
      <c r="K1701" s="95"/>
    </row>
    <row r="1702" spans="1:11" ht="15" thickTop="1" x14ac:dyDescent="0.2">
      <c r="A1702" s="125"/>
      <c r="B1702" s="125"/>
      <c r="C1702" s="125"/>
      <c r="D1702" s="125"/>
      <c r="E1702" s="125"/>
      <c r="F1702" s="125"/>
      <c r="G1702" s="125"/>
      <c r="H1702" s="125"/>
      <c r="I1702" s="125"/>
      <c r="J1702" s="125"/>
      <c r="K1702" s="95"/>
    </row>
    <row r="1703" spans="1:11" ht="15" x14ac:dyDescent="0.2">
      <c r="A1703" s="98"/>
      <c r="B1703" s="99" t="s">
        <v>7</v>
      </c>
      <c r="C1703" s="98" t="s">
        <v>8</v>
      </c>
      <c r="D1703" s="98" t="s">
        <v>9</v>
      </c>
      <c r="E1703" s="213" t="s">
        <v>663</v>
      </c>
      <c r="F1703" s="213"/>
      <c r="G1703" s="114" t="s">
        <v>10</v>
      </c>
      <c r="H1703" s="99" t="s">
        <v>11</v>
      </c>
      <c r="I1703" s="99" t="s">
        <v>12</v>
      </c>
      <c r="J1703" s="99" t="s">
        <v>14</v>
      </c>
      <c r="K1703" s="95"/>
    </row>
    <row r="1704" spans="1:11" ht="38.25" x14ac:dyDescent="0.2">
      <c r="A1704" s="101" t="s">
        <v>664</v>
      </c>
      <c r="B1704" s="102" t="s">
        <v>1104</v>
      </c>
      <c r="C1704" s="101" t="s">
        <v>20</v>
      </c>
      <c r="D1704" s="101" t="s">
        <v>1105</v>
      </c>
      <c r="E1704" s="208" t="s">
        <v>965</v>
      </c>
      <c r="F1704" s="208"/>
      <c r="G1704" s="103" t="s">
        <v>211</v>
      </c>
      <c r="H1704" s="115">
        <v>1</v>
      </c>
      <c r="I1704" s="104">
        <v>187.82</v>
      </c>
      <c r="J1704" s="104">
        <v>187.82</v>
      </c>
      <c r="K1704" s="95"/>
    </row>
    <row r="1705" spans="1:11" ht="38.25" x14ac:dyDescent="0.2">
      <c r="A1705" s="27" t="s">
        <v>666</v>
      </c>
      <c r="B1705" s="116" t="s">
        <v>1592</v>
      </c>
      <c r="C1705" s="27" t="s">
        <v>20</v>
      </c>
      <c r="D1705" s="27" t="s">
        <v>1593</v>
      </c>
      <c r="E1705" s="209" t="s">
        <v>965</v>
      </c>
      <c r="F1705" s="209"/>
      <c r="G1705" s="117" t="s">
        <v>211</v>
      </c>
      <c r="H1705" s="118">
        <v>1</v>
      </c>
      <c r="I1705" s="119">
        <v>62.13</v>
      </c>
      <c r="J1705" s="119">
        <v>62.13</v>
      </c>
      <c r="K1705" s="95"/>
    </row>
    <row r="1706" spans="1:11" ht="25.5" x14ac:dyDescent="0.2">
      <c r="A1706" s="27" t="s">
        <v>666</v>
      </c>
      <c r="B1706" s="116" t="s">
        <v>1587</v>
      </c>
      <c r="C1706" s="27" t="s">
        <v>20</v>
      </c>
      <c r="D1706" s="27" t="s">
        <v>1588</v>
      </c>
      <c r="E1706" s="209" t="s">
        <v>965</v>
      </c>
      <c r="F1706" s="209"/>
      <c r="G1706" s="117" t="s">
        <v>211</v>
      </c>
      <c r="H1706" s="118">
        <v>1</v>
      </c>
      <c r="I1706" s="119">
        <v>12.25</v>
      </c>
      <c r="J1706" s="119">
        <v>12.25</v>
      </c>
      <c r="K1706" s="95"/>
    </row>
    <row r="1707" spans="1:11" ht="25.5" x14ac:dyDescent="0.2">
      <c r="A1707" s="27" t="s">
        <v>666</v>
      </c>
      <c r="B1707" s="116" t="s">
        <v>1589</v>
      </c>
      <c r="C1707" s="27" t="s">
        <v>20</v>
      </c>
      <c r="D1707" s="27" t="s">
        <v>1590</v>
      </c>
      <c r="E1707" s="209" t="s">
        <v>965</v>
      </c>
      <c r="F1707" s="209"/>
      <c r="G1707" s="117" t="s">
        <v>211</v>
      </c>
      <c r="H1707" s="118">
        <v>1</v>
      </c>
      <c r="I1707" s="119">
        <v>113.44</v>
      </c>
      <c r="J1707" s="119">
        <v>113.44</v>
      </c>
      <c r="K1707" s="95"/>
    </row>
    <row r="1708" spans="1:11" ht="25.5" x14ac:dyDescent="0.2">
      <c r="A1708" s="29"/>
      <c r="B1708" s="29"/>
      <c r="C1708" s="29"/>
      <c r="D1708" s="29"/>
      <c r="E1708" s="29" t="s">
        <v>686</v>
      </c>
      <c r="F1708" s="124">
        <v>10.9985065</v>
      </c>
      <c r="G1708" s="29" t="s">
        <v>687</v>
      </c>
      <c r="H1708" s="124">
        <v>9.6199999999999992</v>
      </c>
      <c r="I1708" s="29" t="s">
        <v>688</v>
      </c>
      <c r="J1708" s="124">
        <v>20.62</v>
      </c>
      <c r="K1708" s="95"/>
    </row>
    <row r="1709" spans="1:11" ht="15" thickBot="1" x14ac:dyDescent="0.25">
      <c r="A1709" s="29"/>
      <c r="B1709" s="29"/>
      <c r="C1709" s="29"/>
      <c r="D1709" s="29"/>
      <c r="E1709" s="29" t="s">
        <v>689</v>
      </c>
      <c r="F1709" s="124">
        <v>55.93</v>
      </c>
      <c r="G1709" s="29"/>
      <c r="H1709" s="207" t="s">
        <v>690</v>
      </c>
      <c r="I1709" s="207"/>
      <c r="J1709" s="124">
        <v>243.75</v>
      </c>
      <c r="K1709" s="95"/>
    </row>
    <row r="1710" spans="1:11" ht="15" thickTop="1" x14ac:dyDescent="0.2">
      <c r="A1710" s="125"/>
      <c r="B1710" s="125"/>
      <c r="C1710" s="125"/>
      <c r="D1710" s="125"/>
      <c r="E1710" s="125"/>
      <c r="F1710" s="125"/>
      <c r="G1710" s="125"/>
      <c r="H1710" s="125"/>
      <c r="I1710" s="125"/>
      <c r="J1710" s="125"/>
      <c r="K1710" s="95"/>
    </row>
    <row r="1711" spans="1:11" ht="15" x14ac:dyDescent="0.2">
      <c r="A1711" s="98"/>
      <c r="B1711" s="99" t="s">
        <v>7</v>
      </c>
      <c r="C1711" s="98" t="s">
        <v>8</v>
      </c>
      <c r="D1711" s="98" t="s">
        <v>9</v>
      </c>
      <c r="E1711" s="213" t="s">
        <v>663</v>
      </c>
      <c r="F1711" s="213"/>
      <c r="G1711" s="114" t="s">
        <v>10</v>
      </c>
      <c r="H1711" s="99" t="s">
        <v>11</v>
      </c>
      <c r="I1711" s="99" t="s">
        <v>12</v>
      </c>
      <c r="J1711" s="99" t="s">
        <v>14</v>
      </c>
      <c r="K1711" s="95"/>
    </row>
    <row r="1712" spans="1:11" ht="25.5" x14ac:dyDescent="0.2">
      <c r="A1712" s="101" t="s">
        <v>664</v>
      </c>
      <c r="B1712" s="102" t="s">
        <v>1498</v>
      </c>
      <c r="C1712" s="101" t="s">
        <v>20</v>
      </c>
      <c r="D1712" s="101" t="s">
        <v>1499</v>
      </c>
      <c r="E1712" s="208" t="s">
        <v>672</v>
      </c>
      <c r="F1712" s="208"/>
      <c r="G1712" s="103" t="s">
        <v>673</v>
      </c>
      <c r="H1712" s="115">
        <v>1</v>
      </c>
      <c r="I1712" s="104">
        <v>0.31</v>
      </c>
      <c r="J1712" s="104">
        <v>0.31</v>
      </c>
      <c r="K1712" s="95"/>
    </row>
    <row r="1713" spans="1:11" x14ac:dyDescent="0.2">
      <c r="A1713" s="28" t="s">
        <v>676</v>
      </c>
      <c r="B1713" s="120" t="s">
        <v>1500</v>
      </c>
      <c r="C1713" s="28" t="s">
        <v>20</v>
      </c>
      <c r="D1713" s="28" t="s">
        <v>1501</v>
      </c>
      <c r="E1713" s="206" t="s">
        <v>735</v>
      </c>
      <c r="F1713" s="206"/>
      <c r="G1713" s="121" t="s">
        <v>673</v>
      </c>
      <c r="H1713" s="122">
        <v>3.0200000000000001E-2</v>
      </c>
      <c r="I1713" s="123">
        <v>10.27</v>
      </c>
      <c r="J1713" s="123">
        <v>0.31</v>
      </c>
      <c r="K1713" s="95"/>
    </row>
    <row r="1714" spans="1:11" ht="25.5" x14ac:dyDescent="0.2">
      <c r="A1714" s="29"/>
      <c r="B1714" s="29"/>
      <c r="C1714" s="29"/>
      <c r="D1714" s="29"/>
      <c r="E1714" s="29" t="s">
        <v>686</v>
      </c>
      <c r="F1714" s="124">
        <v>0.165351</v>
      </c>
      <c r="G1714" s="29" t="s">
        <v>687</v>
      </c>
      <c r="H1714" s="124">
        <v>0.14000000000000001</v>
      </c>
      <c r="I1714" s="29" t="s">
        <v>688</v>
      </c>
      <c r="J1714" s="124">
        <v>0.31</v>
      </c>
      <c r="K1714" s="95"/>
    </row>
    <row r="1715" spans="1:11" ht="15" thickBot="1" x14ac:dyDescent="0.25">
      <c r="A1715" s="29"/>
      <c r="B1715" s="29"/>
      <c r="C1715" s="29"/>
      <c r="D1715" s="29"/>
      <c r="E1715" s="29" t="s">
        <v>689</v>
      </c>
      <c r="F1715" s="124">
        <v>0.09</v>
      </c>
      <c r="G1715" s="29"/>
      <c r="H1715" s="207" t="s">
        <v>690</v>
      </c>
      <c r="I1715" s="207"/>
      <c r="J1715" s="124">
        <v>0.4</v>
      </c>
      <c r="K1715" s="95"/>
    </row>
    <row r="1716" spans="1:11" ht="15" thickTop="1" x14ac:dyDescent="0.2">
      <c r="A1716" s="125"/>
      <c r="B1716" s="125"/>
      <c r="C1716" s="125"/>
      <c r="D1716" s="125"/>
      <c r="E1716" s="125"/>
      <c r="F1716" s="125"/>
      <c r="G1716" s="125"/>
      <c r="H1716" s="125"/>
      <c r="I1716" s="125"/>
      <c r="J1716" s="125"/>
      <c r="K1716" s="95"/>
    </row>
    <row r="1717" spans="1:11" ht="15" x14ac:dyDescent="0.2">
      <c r="A1717" s="98"/>
      <c r="B1717" s="99" t="s">
        <v>7</v>
      </c>
      <c r="C1717" s="98" t="s">
        <v>8</v>
      </c>
      <c r="D1717" s="98" t="s">
        <v>9</v>
      </c>
      <c r="E1717" s="213" t="s">
        <v>663</v>
      </c>
      <c r="F1717" s="213"/>
      <c r="G1717" s="114" t="s">
        <v>10</v>
      </c>
      <c r="H1717" s="99" t="s">
        <v>11</v>
      </c>
      <c r="I1717" s="99" t="s">
        <v>12</v>
      </c>
      <c r="J1717" s="99" t="s">
        <v>14</v>
      </c>
      <c r="K1717" s="95"/>
    </row>
    <row r="1718" spans="1:11" ht="25.5" x14ac:dyDescent="0.2">
      <c r="A1718" s="101" t="s">
        <v>664</v>
      </c>
      <c r="B1718" s="102" t="s">
        <v>1506</v>
      </c>
      <c r="C1718" s="101" t="s">
        <v>20</v>
      </c>
      <c r="D1718" s="101" t="s">
        <v>1507</v>
      </c>
      <c r="E1718" s="208" t="s">
        <v>672</v>
      </c>
      <c r="F1718" s="208"/>
      <c r="G1718" s="103" t="s">
        <v>673</v>
      </c>
      <c r="H1718" s="115">
        <v>1</v>
      </c>
      <c r="I1718" s="104">
        <v>0.15</v>
      </c>
      <c r="J1718" s="104">
        <v>0.15</v>
      </c>
      <c r="K1718" s="95"/>
    </row>
    <row r="1719" spans="1:11" x14ac:dyDescent="0.2">
      <c r="A1719" s="28" t="s">
        <v>676</v>
      </c>
      <c r="B1719" s="120" t="s">
        <v>1238</v>
      </c>
      <c r="C1719" s="28" t="s">
        <v>20</v>
      </c>
      <c r="D1719" s="28" t="s">
        <v>1239</v>
      </c>
      <c r="E1719" s="206" t="s">
        <v>735</v>
      </c>
      <c r="F1719" s="206"/>
      <c r="G1719" s="121" t="s">
        <v>673</v>
      </c>
      <c r="H1719" s="122">
        <v>1.46E-2</v>
      </c>
      <c r="I1719" s="123">
        <v>10.36</v>
      </c>
      <c r="J1719" s="123">
        <v>0.15</v>
      </c>
      <c r="K1719" s="95"/>
    </row>
    <row r="1720" spans="1:11" ht="25.5" x14ac:dyDescent="0.2">
      <c r="A1720" s="29"/>
      <c r="B1720" s="29"/>
      <c r="C1720" s="29"/>
      <c r="D1720" s="29"/>
      <c r="E1720" s="29" t="s">
        <v>686</v>
      </c>
      <c r="F1720" s="124">
        <v>8.0008499999999996E-2</v>
      </c>
      <c r="G1720" s="29" t="s">
        <v>687</v>
      </c>
      <c r="H1720" s="124">
        <v>7.0000000000000007E-2</v>
      </c>
      <c r="I1720" s="29" t="s">
        <v>688</v>
      </c>
      <c r="J1720" s="124">
        <v>0.15</v>
      </c>
      <c r="K1720" s="95"/>
    </row>
    <row r="1721" spans="1:11" ht="15" thickBot="1" x14ac:dyDescent="0.25">
      <c r="A1721" s="29"/>
      <c r="B1721" s="29"/>
      <c r="C1721" s="29"/>
      <c r="D1721" s="29"/>
      <c r="E1721" s="29" t="s">
        <v>689</v>
      </c>
      <c r="F1721" s="124">
        <v>0.04</v>
      </c>
      <c r="G1721" s="29"/>
      <c r="H1721" s="207" t="s">
        <v>690</v>
      </c>
      <c r="I1721" s="207"/>
      <c r="J1721" s="124">
        <v>0.19</v>
      </c>
      <c r="K1721" s="95"/>
    </row>
    <row r="1722" spans="1:11" ht="15" thickTop="1" x14ac:dyDescent="0.2">
      <c r="A1722" s="125"/>
      <c r="B1722" s="125"/>
      <c r="C1722" s="125"/>
      <c r="D1722" s="125"/>
      <c r="E1722" s="125"/>
      <c r="F1722" s="125"/>
      <c r="G1722" s="125"/>
      <c r="H1722" s="125"/>
      <c r="I1722" s="125"/>
      <c r="J1722" s="125"/>
      <c r="K1722" s="95"/>
    </row>
    <row r="1723" spans="1:11" ht="15" x14ac:dyDescent="0.2">
      <c r="A1723" s="98"/>
      <c r="B1723" s="99" t="s">
        <v>7</v>
      </c>
      <c r="C1723" s="98" t="s">
        <v>8</v>
      </c>
      <c r="D1723" s="98" t="s">
        <v>9</v>
      </c>
      <c r="E1723" s="213" t="s">
        <v>663</v>
      </c>
      <c r="F1723" s="213"/>
      <c r="G1723" s="114" t="s">
        <v>10</v>
      </c>
      <c r="H1723" s="99" t="s">
        <v>11</v>
      </c>
      <c r="I1723" s="99" t="s">
        <v>12</v>
      </c>
      <c r="J1723" s="99" t="s">
        <v>14</v>
      </c>
      <c r="K1723" s="95"/>
    </row>
    <row r="1724" spans="1:11" ht="25.5" x14ac:dyDescent="0.2">
      <c r="A1724" s="101" t="s">
        <v>664</v>
      </c>
      <c r="B1724" s="102" t="s">
        <v>1517</v>
      </c>
      <c r="C1724" s="101" t="s">
        <v>20</v>
      </c>
      <c r="D1724" s="101" t="s">
        <v>1518</v>
      </c>
      <c r="E1724" s="208" t="s">
        <v>672</v>
      </c>
      <c r="F1724" s="208"/>
      <c r="G1724" s="103" t="s">
        <v>673</v>
      </c>
      <c r="H1724" s="115">
        <v>1</v>
      </c>
      <c r="I1724" s="104">
        <v>0.19</v>
      </c>
      <c r="J1724" s="104">
        <v>0.19</v>
      </c>
      <c r="K1724" s="95"/>
    </row>
    <row r="1725" spans="1:11" x14ac:dyDescent="0.2">
      <c r="A1725" s="28" t="s">
        <v>676</v>
      </c>
      <c r="B1725" s="120" t="s">
        <v>1519</v>
      </c>
      <c r="C1725" s="28" t="s">
        <v>20</v>
      </c>
      <c r="D1725" s="28" t="s">
        <v>1520</v>
      </c>
      <c r="E1725" s="206" t="s">
        <v>735</v>
      </c>
      <c r="F1725" s="206"/>
      <c r="G1725" s="121" t="s">
        <v>673</v>
      </c>
      <c r="H1725" s="122">
        <v>1.2E-2</v>
      </c>
      <c r="I1725" s="123">
        <v>15.87</v>
      </c>
      <c r="J1725" s="123">
        <v>0.19</v>
      </c>
      <c r="K1725" s="95"/>
    </row>
    <row r="1726" spans="1:11" ht="25.5" x14ac:dyDescent="0.2">
      <c r="A1726" s="29"/>
      <c r="B1726" s="29"/>
      <c r="C1726" s="29"/>
      <c r="D1726" s="29"/>
      <c r="E1726" s="29" t="s">
        <v>686</v>
      </c>
      <c r="F1726" s="124">
        <v>0.10134410000000001</v>
      </c>
      <c r="G1726" s="29" t="s">
        <v>687</v>
      </c>
      <c r="H1726" s="124">
        <v>0.09</v>
      </c>
      <c r="I1726" s="29" t="s">
        <v>688</v>
      </c>
      <c r="J1726" s="124">
        <v>0.19</v>
      </c>
      <c r="K1726" s="95"/>
    </row>
    <row r="1727" spans="1:11" ht="15" thickBot="1" x14ac:dyDescent="0.25">
      <c r="A1727" s="29"/>
      <c r="B1727" s="29"/>
      <c r="C1727" s="29"/>
      <c r="D1727" s="29"/>
      <c r="E1727" s="29" t="s">
        <v>689</v>
      </c>
      <c r="F1727" s="124">
        <v>0.05</v>
      </c>
      <c r="G1727" s="29"/>
      <c r="H1727" s="207" t="s">
        <v>690</v>
      </c>
      <c r="I1727" s="207"/>
      <c r="J1727" s="124">
        <v>0.24</v>
      </c>
      <c r="K1727" s="95"/>
    </row>
    <row r="1728" spans="1:11" ht="15" thickTop="1" x14ac:dyDescent="0.2">
      <c r="A1728" s="125"/>
      <c r="B1728" s="125"/>
      <c r="C1728" s="125"/>
      <c r="D1728" s="125"/>
      <c r="E1728" s="125"/>
      <c r="F1728" s="125"/>
      <c r="G1728" s="125"/>
      <c r="H1728" s="125"/>
      <c r="I1728" s="125"/>
      <c r="J1728" s="125"/>
      <c r="K1728" s="95"/>
    </row>
    <row r="1729" spans="1:11" ht="15" x14ac:dyDescent="0.2">
      <c r="A1729" s="98"/>
      <c r="B1729" s="99" t="s">
        <v>7</v>
      </c>
      <c r="C1729" s="98" t="s">
        <v>8</v>
      </c>
      <c r="D1729" s="98" t="s">
        <v>9</v>
      </c>
      <c r="E1729" s="213" t="s">
        <v>663</v>
      </c>
      <c r="F1729" s="213"/>
      <c r="G1729" s="114" t="s">
        <v>10</v>
      </c>
      <c r="H1729" s="99" t="s">
        <v>11</v>
      </c>
      <c r="I1729" s="99" t="s">
        <v>12</v>
      </c>
      <c r="J1729" s="99" t="s">
        <v>14</v>
      </c>
      <c r="K1729" s="95"/>
    </row>
    <row r="1730" spans="1:11" ht="25.5" x14ac:dyDescent="0.2">
      <c r="A1730" s="101" t="s">
        <v>664</v>
      </c>
      <c r="B1730" s="102" t="s">
        <v>1565</v>
      </c>
      <c r="C1730" s="101" t="s">
        <v>20</v>
      </c>
      <c r="D1730" s="101" t="s">
        <v>1566</v>
      </c>
      <c r="E1730" s="208" t="s">
        <v>672</v>
      </c>
      <c r="F1730" s="208"/>
      <c r="G1730" s="103" t="s">
        <v>673</v>
      </c>
      <c r="H1730" s="115">
        <v>1</v>
      </c>
      <c r="I1730" s="104">
        <v>0.17</v>
      </c>
      <c r="J1730" s="104">
        <v>0.17</v>
      </c>
      <c r="K1730" s="95"/>
    </row>
    <row r="1731" spans="1:11" x14ac:dyDescent="0.2">
      <c r="A1731" s="28" t="s">
        <v>676</v>
      </c>
      <c r="B1731" s="120" t="s">
        <v>1567</v>
      </c>
      <c r="C1731" s="28" t="s">
        <v>20</v>
      </c>
      <c r="D1731" s="28" t="s">
        <v>1568</v>
      </c>
      <c r="E1731" s="206" t="s">
        <v>735</v>
      </c>
      <c r="F1731" s="206"/>
      <c r="G1731" s="121" t="s">
        <v>673</v>
      </c>
      <c r="H1731" s="122">
        <v>1.2E-2</v>
      </c>
      <c r="I1731" s="123">
        <v>14.6</v>
      </c>
      <c r="J1731" s="123">
        <v>0.17</v>
      </c>
      <c r="K1731" s="95"/>
    </row>
    <row r="1732" spans="1:11" ht="25.5" x14ac:dyDescent="0.2">
      <c r="A1732" s="29"/>
      <c r="B1732" s="29"/>
      <c r="C1732" s="29"/>
      <c r="D1732" s="29"/>
      <c r="E1732" s="29" t="s">
        <v>686</v>
      </c>
      <c r="F1732" s="124">
        <v>9.0676300000000001E-2</v>
      </c>
      <c r="G1732" s="29" t="s">
        <v>687</v>
      </c>
      <c r="H1732" s="124">
        <v>0.08</v>
      </c>
      <c r="I1732" s="29" t="s">
        <v>688</v>
      </c>
      <c r="J1732" s="124">
        <v>0.17</v>
      </c>
      <c r="K1732" s="95"/>
    </row>
    <row r="1733" spans="1:11" ht="15" thickBot="1" x14ac:dyDescent="0.25">
      <c r="A1733" s="29"/>
      <c r="B1733" s="29"/>
      <c r="C1733" s="29"/>
      <c r="D1733" s="29"/>
      <c r="E1733" s="29" t="s">
        <v>689</v>
      </c>
      <c r="F1733" s="124">
        <v>0.05</v>
      </c>
      <c r="G1733" s="29"/>
      <c r="H1733" s="207" t="s">
        <v>690</v>
      </c>
      <c r="I1733" s="207"/>
      <c r="J1733" s="124">
        <v>0.22</v>
      </c>
      <c r="K1733" s="95"/>
    </row>
    <row r="1734" spans="1:11" ht="15" thickTop="1" x14ac:dyDescent="0.2">
      <c r="A1734" s="125"/>
      <c r="B1734" s="125"/>
      <c r="C1734" s="125"/>
      <c r="D1734" s="125"/>
      <c r="E1734" s="125"/>
      <c r="F1734" s="125"/>
      <c r="G1734" s="125"/>
      <c r="H1734" s="125"/>
      <c r="I1734" s="125"/>
      <c r="J1734" s="125"/>
      <c r="K1734" s="95"/>
    </row>
    <row r="1735" spans="1:11" ht="15" x14ac:dyDescent="0.2">
      <c r="A1735" s="98"/>
      <c r="B1735" s="99" t="s">
        <v>7</v>
      </c>
      <c r="C1735" s="98" t="s">
        <v>8</v>
      </c>
      <c r="D1735" s="98" t="s">
        <v>9</v>
      </c>
      <c r="E1735" s="213" t="s">
        <v>663</v>
      </c>
      <c r="F1735" s="213"/>
      <c r="G1735" s="114" t="s">
        <v>10</v>
      </c>
      <c r="H1735" s="99" t="s">
        <v>11</v>
      </c>
      <c r="I1735" s="99" t="s">
        <v>12</v>
      </c>
      <c r="J1735" s="99" t="s">
        <v>14</v>
      </c>
      <c r="K1735" s="95"/>
    </row>
    <row r="1736" spans="1:11" ht="25.5" x14ac:dyDescent="0.2">
      <c r="A1736" s="101" t="s">
        <v>664</v>
      </c>
      <c r="B1736" s="102" t="s">
        <v>1569</v>
      </c>
      <c r="C1736" s="101" t="s">
        <v>20</v>
      </c>
      <c r="D1736" s="101" t="s">
        <v>1570</v>
      </c>
      <c r="E1736" s="208" t="s">
        <v>672</v>
      </c>
      <c r="F1736" s="208"/>
      <c r="G1736" s="103" t="s">
        <v>673</v>
      </c>
      <c r="H1736" s="115">
        <v>1</v>
      </c>
      <c r="I1736" s="104">
        <v>0.13</v>
      </c>
      <c r="J1736" s="104">
        <v>0.13</v>
      </c>
      <c r="K1736" s="95"/>
    </row>
    <row r="1737" spans="1:11" x14ac:dyDescent="0.2">
      <c r="A1737" s="28" t="s">
        <v>676</v>
      </c>
      <c r="B1737" s="120" t="s">
        <v>916</v>
      </c>
      <c r="C1737" s="28" t="s">
        <v>20</v>
      </c>
      <c r="D1737" s="28" t="s">
        <v>917</v>
      </c>
      <c r="E1737" s="206" t="s">
        <v>735</v>
      </c>
      <c r="F1737" s="206"/>
      <c r="G1737" s="121" t="s">
        <v>673</v>
      </c>
      <c r="H1737" s="122">
        <v>9.4000000000000004E-3</v>
      </c>
      <c r="I1737" s="123">
        <v>14.62</v>
      </c>
      <c r="J1737" s="123">
        <v>0.13</v>
      </c>
      <c r="K1737" s="95"/>
    </row>
    <row r="1738" spans="1:11" ht="25.5" x14ac:dyDescent="0.2">
      <c r="A1738" s="29"/>
      <c r="B1738" s="29"/>
      <c r="C1738" s="29"/>
      <c r="D1738" s="29"/>
      <c r="E1738" s="29" t="s">
        <v>686</v>
      </c>
      <c r="F1738" s="124">
        <v>6.9340700000000005E-2</v>
      </c>
      <c r="G1738" s="29" t="s">
        <v>687</v>
      </c>
      <c r="H1738" s="124">
        <v>0.06</v>
      </c>
      <c r="I1738" s="29" t="s">
        <v>688</v>
      </c>
      <c r="J1738" s="124">
        <v>0.13</v>
      </c>
      <c r="K1738" s="95"/>
    </row>
    <row r="1739" spans="1:11" ht="15" thickBot="1" x14ac:dyDescent="0.25">
      <c r="A1739" s="29"/>
      <c r="B1739" s="29"/>
      <c r="C1739" s="29"/>
      <c r="D1739" s="29"/>
      <c r="E1739" s="29" t="s">
        <v>689</v>
      </c>
      <c r="F1739" s="124">
        <v>0.03</v>
      </c>
      <c r="G1739" s="29"/>
      <c r="H1739" s="207" t="s">
        <v>690</v>
      </c>
      <c r="I1739" s="207"/>
      <c r="J1739" s="124">
        <v>0.16</v>
      </c>
      <c r="K1739" s="95"/>
    </row>
    <row r="1740" spans="1:11" ht="15" thickTop="1" x14ac:dyDescent="0.2">
      <c r="A1740" s="125"/>
      <c r="B1740" s="125"/>
      <c r="C1740" s="125"/>
      <c r="D1740" s="125"/>
      <c r="E1740" s="125"/>
      <c r="F1740" s="125"/>
      <c r="G1740" s="125"/>
      <c r="H1740" s="125"/>
      <c r="I1740" s="125"/>
      <c r="J1740" s="125"/>
      <c r="K1740" s="95"/>
    </row>
    <row r="1741" spans="1:11" ht="15" x14ac:dyDescent="0.2">
      <c r="A1741" s="98"/>
      <c r="B1741" s="99" t="s">
        <v>7</v>
      </c>
      <c r="C1741" s="98" t="s">
        <v>8</v>
      </c>
      <c r="D1741" s="98" t="s">
        <v>9</v>
      </c>
      <c r="E1741" s="213" t="s">
        <v>663</v>
      </c>
      <c r="F1741" s="213"/>
      <c r="G1741" s="114" t="s">
        <v>10</v>
      </c>
      <c r="H1741" s="99" t="s">
        <v>11</v>
      </c>
      <c r="I1741" s="99" t="s">
        <v>12</v>
      </c>
      <c r="J1741" s="99" t="s">
        <v>14</v>
      </c>
      <c r="K1741" s="95"/>
    </row>
    <row r="1742" spans="1:11" ht="25.5" x14ac:dyDescent="0.2">
      <c r="A1742" s="101" t="s">
        <v>664</v>
      </c>
      <c r="B1742" s="102" t="s">
        <v>1594</v>
      </c>
      <c r="C1742" s="101" t="s">
        <v>20</v>
      </c>
      <c r="D1742" s="101" t="s">
        <v>1595</v>
      </c>
      <c r="E1742" s="208" t="s">
        <v>672</v>
      </c>
      <c r="F1742" s="208"/>
      <c r="G1742" s="103" t="s">
        <v>673</v>
      </c>
      <c r="H1742" s="115">
        <v>1</v>
      </c>
      <c r="I1742" s="104">
        <v>0.44</v>
      </c>
      <c r="J1742" s="104">
        <v>0.44</v>
      </c>
      <c r="K1742" s="95"/>
    </row>
    <row r="1743" spans="1:11" x14ac:dyDescent="0.2">
      <c r="A1743" s="28" t="s">
        <v>676</v>
      </c>
      <c r="B1743" s="120" t="s">
        <v>1596</v>
      </c>
      <c r="C1743" s="28" t="s">
        <v>20</v>
      </c>
      <c r="D1743" s="28" t="s">
        <v>1597</v>
      </c>
      <c r="E1743" s="206" t="s">
        <v>735</v>
      </c>
      <c r="F1743" s="206"/>
      <c r="G1743" s="121" t="s">
        <v>673</v>
      </c>
      <c r="H1743" s="122">
        <v>3.0200000000000001E-2</v>
      </c>
      <c r="I1743" s="123">
        <v>14.62</v>
      </c>
      <c r="J1743" s="123">
        <v>0.44</v>
      </c>
      <c r="K1743" s="95"/>
    </row>
    <row r="1744" spans="1:11" ht="25.5" x14ac:dyDescent="0.2">
      <c r="A1744" s="29"/>
      <c r="B1744" s="29"/>
      <c r="C1744" s="29"/>
      <c r="D1744" s="29"/>
      <c r="E1744" s="29" t="s">
        <v>686</v>
      </c>
      <c r="F1744" s="124">
        <v>0.2346917</v>
      </c>
      <c r="G1744" s="29" t="s">
        <v>687</v>
      </c>
      <c r="H1744" s="124">
        <v>0.21</v>
      </c>
      <c r="I1744" s="29" t="s">
        <v>688</v>
      </c>
      <c r="J1744" s="124">
        <v>0.44</v>
      </c>
      <c r="K1744" s="95"/>
    </row>
    <row r="1745" spans="1:11" ht="15" thickBot="1" x14ac:dyDescent="0.25">
      <c r="A1745" s="29"/>
      <c r="B1745" s="29"/>
      <c r="C1745" s="29"/>
      <c r="D1745" s="29"/>
      <c r="E1745" s="29" t="s">
        <v>689</v>
      </c>
      <c r="F1745" s="124">
        <v>0.13</v>
      </c>
      <c r="G1745" s="29"/>
      <c r="H1745" s="207" t="s">
        <v>690</v>
      </c>
      <c r="I1745" s="207"/>
      <c r="J1745" s="124">
        <v>0.56999999999999995</v>
      </c>
      <c r="K1745" s="95"/>
    </row>
    <row r="1746" spans="1:11" ht="15" thickTop="1" x14ac:dyDescent="0.2">
      <c r="A1746" s="125"/>
      <c r="B1746" s="125"/>
      <c r="C1746" s="125"/>
      <c r="D1746" s="125"/>
      <c r="E1746" s="125"/>
      <c r="F1746" s="125"/>
      <c r="G1746" s="125"/>
      <c r="H1746" s="125"/>
      <c r="I1746" s="125"/>
      <c r="J1746" s="125"/>
      <c r="K1746" s="95"/>
    </row>
    <row r="1747" spans="1:11" ht="15" x14ac:dyDescent="0.2">
      <c r="A1747" s="98"/>
      <c r="B1747" s="99" t="s">
        <v>7</v>
      </c>
      <c r="C1747" s="98" t="s">
        <v>8</v>
      </c>
      <c r="D1747" s="98" t="s">
        <v>9</v>
      </c>
      <c r="E1747" s="213" t="s">
        <v>663</v>
      </c>
      <c r="F1747" s="213"/>
      <c r="G1747" s="114" t="s">
        <v>10</v>
      </c>
      <c r="H1747" s="99" t="s">
        <v>11</v>
      </c>
      <c r="I1747" s="99" t="s">
        <v>12</v>
      </c>
      <c r="J1747" s="99" t="s">
        <v>14</v>
      </c>
      <c r="K1747" s="95"/>
    </row>
    <row r="1748" spans="1:11" ht="25.5" x14ac:dyDescent="0.2">
      <c r="A1748" s="101" t="s">
        <v>664</v>
      </c>
      <c r="B1748" s="102" t="s">
        <v>1598</v>
      </c>
      <c r="C1748" s="101" t="s">
        <v>20</v>
      </c>
      <c r="D1748" s="101" t="s">
        <v>1599</v>
      </c>
      <c r="E1748" s="208" t="s">
        <v>672</v>
      </c>
      <c r="F1748" s="208"/>
      <c r="G1748" s="103" t="s">
        <v>673</v>
      </c>
      <c r="H1748" s="115">
        <v>1</v>
      </c>
      <c r="I1748" s="104">
        <v>0.21</v>
      </c>
      <c r="J1748" s="104">
        <v>0.21</v>
      </c>
      <c r="K1748" s="95"/>
    </row>
    <row r="1749" spans="1:11" x14ac:dyDescent="0.2">
      <c r="A1749" s="28" t="s">
        <v>676</v>
      </c>
      <c r="B1749" s="120" t="s">
        <v>1236</v>
      </c>
      <c r="C1749" s="28" t="s">
        <v>20</v>
      </c>
      <c r="D1749" s="28" t="s">
        <v>1237</v>
      </c>
      <c r="E1749" s="206" t="s">
        <v>735</v>
      </c>
      <c r="F1749" s="206"/>
      <c r="G1749" s="121" t="s">
        <v>673</v>
      </c>
      <c r="H1749" s="122">
        <v>1.46E-2</v>
      </c>
      <c r="I1749" s="123">
        <v>14.62</v>
      </c>
      <c r="J1749" s="123">
        <v>0.21</v>
      </c>
      <c r="K1749" s="95"/>
    </row>
    <row r="1750" spans="1:11" ht="25.5" x14ac:dyDescent="0.2">
      <c r="A1750" s="29"/>
      <c r="B1750" s="29"/>
      <c r="C1750" s="29"/>
      <c r="D1750" s="29"/>
      <c r="E1750" s="29" t="s">
        <v>686</v>
      </c>
      <c r="F1750" s="124">
        <v>0.1120119</v>
      </c>
      <c r="G1750" s="29" t="s">
        <v>687</v>
      </c>
      <c r="H1750" s="124">
        <v>0.1</v>
      </c>
      <c r="I1750" s="29" t="s">
        <v>688</v>
      </c>
      <c r="J1750" s="124">
        <v>0.21</v>
      </c>
      <c r="K1750" s="95"/>
    </row>
    <row r="1751" spans="1:11" ht="15" thickBot="1" x14ac:dyDescent="0.25">
      <c r="A1751" s="29"/>
      <c r="B1751" s="29"/>
      <c r="C1751" s="29"/>
      <c r="D1751" s="29"/>
      <c r="E1751" s="29" t="s">
        <v>689</v>
      </c>
      <c r="F1751" s="124">
        <v>0.06</v>
      </c>
      <c r="G1751" s="29"/>
      <c r="H1751" s="207" t="s">
        <v>690</v>
      </c>
      <c r="I1751" s="207"/>
      <c r="J1751" s="124">
        <v>0.27</v>
      </c>
      <c r="K1751" s="95"/>
    </row>
    <row r="1752" spans="1:11" ht="15" thickTop="1" x14ac:dyDescent="0.2">
      <c r="A1752" s="125"/>
      <c r="B1752" s="125"/>
      <c r="C1752" s="125"/>
      <c r="D1752" s="125"/>
      <c r="E1752" s="125"/>
      <c r="F1752" s="125"/>
      <c r="G1752" s="125"/>
      <c r="H1752" s="125"/>
      <c r="I1752" s="125"/>
      <c r="J1752" s="125"/>
      <c r="K1752" s="95"/>
    </row>
    <row r="1753" spans="1:11" ht="15" x14ac:dyDescent="0.2">
      <c r="A1753" s="98"/>
      <c r="B1753" s="99" t="s">
        <v>7</v>
      </c>
      <c r="C1753" s="98" t="s">
        <v>8</v>
      </c>
      <c r="D1753" s="98" t="s">
        <v>9</v>
      </c>
      <c r="E1753" s="213" t="s">
        <v>663</v>
      </c>
      <c r="F1753" s="213"/>
      <c r="G1753" s="114" t="s">
        <v>10</v>
      </c>
      <c r="H1753" s="99" t="s">
        <v>11</v>
      </c>
      <c r="I1753" s="99" t="s">
        <v>12</v>
      </c>
      <c r="J1753" s="99" t="s">
        <v>14</v>
      </c>
      <c r="K1753" s="95"/>
    </row>
    <row r="1754" spans="1:11" ht="25.5" x14ac:dyDescent="0.2">
      <c r="A1754" s="101" t="s">
        <v>664</v>
      </c>
      <c r="B1754" s="102" t="s">
        <v>2079</v>
      </c>
      <c r="C1754" s="101" t="s">
        <v>20</v>
      </c>
      <c r="D1754" s="101" t="s">
        <v>2080</v>
      </c>
      <c r="E1754" s="208" t="s">
        <v>672</v>
      </c>
      <c r="F1754" s="208"/>
      <c r="G1754" s="103" t="s">
        <v>673</v>
      </c>
      <c r="H1754" s="115">
        <v>1</v>
      </c>
      <c r="I1754" s="104">
        <v>0.95</v>
      </c>
      <c r="J1754" s="104">
        <v>0.95</v>
      </c>
      <c r="K1754" s="95"/>
    </row>
    <row r="1755" spans="1:11" x14ac:dyDescent="0.2">
      <c r="A1755" s="28" t="s">
        <v>676</v>
      </c>
      <c r="B1755" s="120" t="s">
        <v>2081</v>
      </c>
      <c r="C1755" s="28" t="s">
        <v>20</v>
      </c>
      <c r="D1755" s="28" t="s">
        <v>2082</v>
      </c>
      <c r="E1755" s="206" t="s">
        <v>735</v>
      </c>
      <c r="F1755" s="206"/>
      <c r="G1755" s="121" t="s">
        <v>673</v>
      </c>
      <c r="H1755" s="122">
        <v>1.2E-2</v>
      </c>
      <c r="I1755" s="123">
        <v>79.67</v>
      </c>
      <c r="J1755" s="123">
        <v>0.95</v>
      </c>
      <c r="K1755" s="95"/>
    </row>
    <row r="1756" spans="1:11" ht="25.5" x14ac:dyDescent="0.2">
      <c r="A1756" s="29"/>
      <c r="B1756" s="29"/>
      <c r="C1756" s="29"/>
      <c r="D1756" s="29"/>
      <c r="E1756" s="29" t="s">
        <v>686</v>
      </c>
      <c r="F1756" s="124">
        <v>0.50672070000000002</v>
      </c>
      <c r="G1756" s="29" t="s">
        <v>687</v>
      </c>
      <c r="H1756" s="124">
        <v>0.44</v>
      </c>
      <c r="I1756" s="29" t="s">
        <v>688</v>
      </c>
      <c r="J1756" s="124">
        <v>0.95</v>
      </c>
      <c r="K1756" s="95"/>
    </row>
    <row r="1757" spans="1:11" ht="15" thickBot="1" x14ac:dyDescent="0.25">
      <c r="A1757" s="29"/>
      <c r="B1757" s="29"/>
      <c r="C1757" s="29"/>
      <c r="D1757" s="29"/>
      <c r="E1757" s="29" t="s">
        <v>689</v>
      </c>
      <c r="F1757" s="124">
        <v>0.28000000000000003</v>
      </c>
      <c r="G1757" s="29"/>
      <c r="H1757" s="207" t="s">
        <v>690</v>
      </c>
      <c r="I1757" s="207"/>
      <c r="J1757" s="124">
        <v>1.23</v>
      </c>
      <c r="K1757" s="95"/>
    </row>
    <row r="1758" spans="1:11" ht="15" thickTop="1" x14ac:dyDescent="0.2">
      <c r="A1758" s="125"/>
      <c r="B1758" s="125"/>
      <c r="C1758" s="125"/>
      <c r="D1758" s="125"/>
      <c r="E1758" s="125"/>
      <c r="F1758" s="125"/>
      <c r="G1758" s="125"/>
      <c r="H1758" s="125"/>
      <c r="I1758" s="125"/>
      <c r="J1758" s="125"/>
      <c r="K1758" s="95"/>
    </row>
    <row r="1759" spans="1:11" ht="15" x14ac:dyDescent="0.2">
      <c r="A1759" s="98"/>
      <c r="B1759" s="99" t="s">
        <v>7</v>
      </c>
      <c r="C1759" s="98" t="s">
        <v>8</v>
      </c>
      <c r="D1759" s="98" t="s">
        <v>9</v>
      </c>
      <c r="E1759" s="213" t="s">
        <v>663</v>
      </c>
      <c r="F1759" s="213"/>
      <c r="G1759" s="114" t="s">
        <v>10</v>
      </c>
      <c r="H1759" s="99" t="s">
        <v>11</v>
      </c>
      <c r="I1759" s="99" t="s">
        <v>12</v>
      </c>
      <c r="J1759" s="99" t="s">
        <v>14</v>
      </c>
      <c r="K1759" s="95"/>
    </row>
    <row r="1760" spans="1:11" ht="25.5" x14ac:dyDescent="0.2">
      <c r="A1760" s="101" t="s">
        <v>664</v>
      </c>
      <c r="B1760" s="102" t="s">
        <v>1602</v>
      </c>
      <c r="C1760" s="101" t="s">
        <v>20</v>
      </c>
      <c r="D1760" s="101" t="s">
        <v>1603</v>
      </c>
      <c r="E1760" s="208" t="s">
        <v>672</v>
      </c>
      <c r="F1760" s="208"/>
      <c r="G1760" s="103" t="s">
        <v>673</v>
      </c>
      <c r="H1760" s="115">
        <v>1</v>
      </c>
      <c r="I1760" s="104">
        <v>0.18</v>
      </c>
      <c r="J1760" s="104">
        <v>0.18</v>
      </c>
      <c r="K1760" s="95"/>
    </row>
    <row r="1761" spans="1:11" x14ac:dyDescent="0.2">
      <c r="A1761" s="28" t="s">
        <v>676</v>
      </c>
      <c r="B1761" s="120" t="s">
        <v>1604</v>
      </c>
      <c r="C1761" s="28" t="s">
        <v>20</v>
      </c>
      <c r="D1761" s="28" t="s">
        <v>1605</v>
      </c>
      <c r="E1761" s="206" t="s">
        <v>735</v>
      </c>
      <c r="F1761" s="206"/>
      <c r="G1761" s="121" t="s">
        <v>673</v>
      </c>
      <c r="H1761" s="122">
        <v>1.2E-2</v>
      </c>
      <c r="I1761" s="123">
        <v>15.26</v>
      </c>
      <c r="J1761" s="123">
        <v>0.18</v>
      </c>
      <c r="K1761" s="95"/>
    </row>
    <row r="1762" spans="1:11" ht="25.5" x14ac:dyDescent="0.2">
      <c r="A1762" s="29"/>
      <c r="B1762" s="29"/>
      <c r="C1762" s="29"/>
      <c r="D1762" s="29"/>
      <c r="E1762" s="29" t="s">
        <v>686</v>
      </c>
      <c r="F1762" s="124">
        <v>9.6010200000000004E-2</v>
      </c>
      <c r="G1762" s="29" t="s">
        <v>687</v>
      </c>
      <c r="H1762" s="124">
        <v>0.08</v>
      </c>
      <c r="I1762" s="29" t="s">
        <v>688</v>
      </c>
      <c r="J1762" s="124">
        <v>0.18</v>
      </c>
      <c r="K1762" s="95"/>
    </row>
    <row r="1763" spans="1:11" ht="15" thickBot="1" x14ac:dyDescent="0.25">
      <c r="A1763" s="29"/>
      <c r="B1763" s="29"/>
      <c r="C1763" s="29"/>
      <c r="D1763" s="29"/>
      <c r="E1763" s="29" t="s">
        <v>689</v>
      </c>
      <c r="F1763" s="124">
        <v>0.05</v>
      </c>
      <c r="G1763" s="29"/>
      <c r="H1763" s="207" t="s">
        <v>690</v>
      </c>
      <c r="I1763" s="207"/>
      <c r="J1763" s="124">
        <v>0.23</v>
      </c>
      <c r="K1763" s="95"/>
    </row>
    <row r="1764" spans="1:11" ht="15" thickTop="1" x14ac:dyDescent="0.2">
      <c r="A1764" s="125"/>
      <c r="B1764" s="125"/>
      <c r="C1764" s="125"/>
      <c r="D1764" s="125"/>
      <c r="E1764" s="125"/>
      <c r="F1764" s="125"/>
      <c r="G1764" s="125"/>
      <c r="H1764" s="125"/>
      <c r="I1764" s="125"/>
      <c r="J1764" s="125"/>
      <c r="K1764" s="95"/>
    </row>
    <row r="1765" spans="1:11" ht="15" x14ac:dyDescent="0.2">
      <c r="A1765" s="98"/>
      <c r="B1765" s="99" t="s">
        <v>7</v>
      </c>
      <c r="C1765" s="98" t="s">
        <v>8</v>
      </c>
      <c r="D1765" s="98" t="s">
        <v>9</v>
      </c>
      <c r="E1765" s="213" t="s">
        <v>663</v>
      </c>
      <c r="F1765" s="213"/>
      <c r="G1765" s="114" t="s">
        <v>10</v>
      </c>
      <c r="H1765" s="99" t="s">
        <v>11</v>
      </c>
      <c r="I1765" s="99" t="s">
        <v>12</v>
      </c>
      <c r="J1765" s="99" t="s">
        <v>14</v>
      </c>
      <c r="K1765" s="95"/>
    </row>
    <row r="1766" spans="1:11" ht="25.5" x14ac:dyDescent="0.2">
      <c r="A1766" s="101" t="s">
        <v>664</v>
      </c>
      <c r="B1766" s="102" t="s">
        <v>2087</v>
      </c>
      <c r="C1766" s="101" t="s">
        <v>20</v>
      </c>
      <c r="D1766" s="101" t="s">
        <v>2088</v>
      </c>
      <c r="E1766" s="208" t="s">
        <v>672</v>
      </c>
      <c r="F1766" s="208"/>
      <c r="G1766" s="103" t="s">
        <v>1751</v>
      </c>
      <c r="H1766" s="115">
        <v>1</v>
      </c>
      <c r="I1766" s="104">
        <v>55.91</v>
      </c>
      <c r="J1766" s="104">
        <v>55.91</v>
      </c>
      <c r="K1766" s="95"/>
    </row>
    <row r="1767" spans="1:11" x14ac:dyDescent="0.2">
      <c r="A1767" s="28" t="s">
        <v>676</v>
      </c>
      <c r="B1767" s="120" t="s">
        <v>2095</v>
      </c>
      <c r="C1767" s="28" t="s">
        <v>20</v>
      </c>
      <c r="D1767" s="28" t="s">
        <v>2096</v>
      </c>
      <c r="E1767" s="206" t="s">
        <v>735</v>
      </c>
      <c r="F1767" s="206"/>
      <c r="G1767" s="121" t="s">
        <v>1751</v>
      </c>
      <c r="H1767" s="122">
        <v>1.3100000000000001E-2</v>
      </c>
      <c r="I1767" s="123">
        <v>4267.96</v>
      </c>
      <c r="J1767" s="123">
        <v>55.91</v>
      </c>
      <c r="K1767" s="95"/>
    </row>
    <row r="1768" spans="1:11" ht="25.5" x14ac:dyDescent="0.2">
      <c r="A1768" s="29"/>
      <c r="B1768" s="29"/>
      <c r="C1768" s="29"/>
      <c r="D1768" s="29"/>
      <c r="E1768" s="29" t="s">
        <v>686</v>
      </c>
      <c r="F1768" s="124">
        <v>29.821847699999999</v>
      </c>
      <c r="G1768" s="29" t="s">
        <v>687</v>
      </c>
      <c r="H1768" s="124">
        <v>26.09</v>
      </c>
      <c r="I1768" s="29" t="s">
        <v>688</v>
      </c>
      <c r="J1768" s="124">
        <v>55.91</v>
      </c>
      <c r="K1768" s="95"/>
    </row>
    <row r="1769" spans="1:11" ht="15" thickBot="1" x14ac:dyDescent="0.25">
      <c r="A1769" s="29"/>
      <c r="B1769" s="29"/>
      <c r="C1769" s="29"/>
      <c r="D1769" s="29"/>
      <c r="E1769" s="29" t="s">
        <v>689</v>
      </c>
      <c r="F1769" s="124">
        <v>16.64</v>
      </c>
      <c r="G1769" s="29"/>
      <c r="H1769" s="207" t="s">
        <v>690</v>
      </c>
      <c r="I1769" s="207"/>
      <c r="J1769" s="124">
        <v>72.55</v>
      </c>
      <c r="K1769" s="95"/>
    </row>
    <row r="1770" spans="1:11" ht="15" thickTop="1" x14ac:dyDescent="0.2">
      <c r="A1770" s="125"/>
      <c r="B1770" s="125"/>
      <c r="C1770" s="125"/>
      <c r="D1770" s="125"/>
      <c r="E1770" s="125"/>
      <c r="F1770" s="125"/>
      <c r="G1770" s="125"/>
      <c r="H1770" s="125"/>
      <c r="I1770" s="125"/>
      <c r="J1770" s="125"/>
      <c r="K1770" s="95"/>
    </row>
    <row r="1771" spans="1:11" ht="15" x14ac:dyDescent="0.2">
      <c r="A1771" s="98"/>
      <c r="B1771" s="99" t="s">
        <v>7</v>
      </c>
      <c r="C1771" s="98" t="s">
        <v>8</v>
      </c>
      <c r="D1771" s="98" t="s">
        <v>9</v>
      </c>
      <c r="E1771" s="213" t="s">
        <v>663</v>
      </c>
      <c r="F1771" s="213"/>
      <c r="G1771" s="114" t="s">
        <v>10</v>
      </c>
      <c r="H1771" s="99" t="s">
        <v>11</v>
      </c>
      <c r="I1771" s="99" t="s">
        <v>12</v>
      </c>
      <c r="J1771" s="99" t="s">
        <v>14</v>
      </c>
      <c r="K1771" s="95"/>
    </row>
    <row r="1772" spans="1:11" ht="25.5" x14ac:dyDescent="0.2">
      <c r="A1772" s="101" t="s">
        <v>664</v>
      </c>
      <c r="B1772" s="102" t="s">
        <v>1606</v>
      </c>
      <c r="C1772" s="101" t="s">
        <v>20</v>
      </c>
      <c r="D1772" s="101" t="s">
        <v>1607</v>
      </c>
      <c r="E1772" s="208" t="s">
        <v>672</v>
      </c>
      <c r="F1772" s="208"/>
      <c r="G1772" s="103" t="s">
        <v>673</v>
      </c>
      <c r="H1772" s="115">
        <v>1</v>
      </c>
      <c r="I1772" s="104">
        <v>0.11</v>
      </c>
      <c r="J1772" s="104">
        <v>0.11</v>
      </c>
      <c r="K1772" s="95"/>
    </row>
    <row r="1773" spans="1:11" x14ac:dyDescent="0.2">
      <c r="A1773" s="28" t="s">
        <v>676</v>
      </c>
      <c r="B1773" s="120" t="s">
        <v>1608</v>
      </c>
      <c r="C1773" s="28" t="s">
        <v>20</v>
      </c>
      <c r="D1773" s="28" t="s">
        <v>1609</v>
      </c>
      <c r="E1773" s="206" t="s">
        <v>735</v>
      </c>
      <c r="F1773" s="206"/>
      <c r="G1773" s="121" t="s">
        <v>673</v>
      </c>
      <c r="H1773" s="122">
        <v>9.4000000000000004E-3</v>
      </c>
      <c r="I1773" s="123">
        <v>12.24</v>
      </c>
      <c r="J1773" s="123">
        <v>0.11</v>
      </c>
      <c r="K1773" s="95"/>
    </row>
    <row r="1774" spans="1:11" ht="25.5" x14ac:dyDescent="0.2">
      <c r="A1774" s="29"/>
      <c r="B1774" s="29"/>
      <c r="C1774" s="29"/>
      <c r="D1774" s="29"/>
      <c r="E1774" s="29" t="s">
        <v>686</v>
      </c>
      <c r="F1774" s="124">
        <v>5.86729E-2</v>
      </c>
      <c r="G1774" s="29" t="s">
        <v>687</v>
      </c>
      <c r="H1774" s="124">
        <v>0.05</v>
      </c>
      <c r="I1774" s="29" t="s">
        <v>688</v>
      </c>
      <c r="J1774" s="124">
        <v>0.11</v>
      </c>
      <c r="K1774" s="95"/>
    </row>
    <row r="1775" spans="1:11" ht="15" thickBot="1" x14ac:dyDescent="0.25">
      <c r="A1775" s="29"/>
      <c r="B1775" s="29"/>
      <c r="C1775" s="29"/>
      <c r="D1775" s="29"/>
      <c r="E1775" s="29" t="s">
        <v>689</v>
      </c>
      <c r="F1775" s="124">
        <v>0.03</v>
      </c>
      <c r="G1775" s="29"/>
      <c r="H1775" s="207" t="s">
        <v>690</v>
      </c>
      <c r="I1775" s="207"/>
      <c r="J1775" s="124">
        <v>0.14000000000000001</v>
      </c>
      <c r="K1775" s="95"/>
    </row>
    <row r="1776" spans="1:11" ht="15" thickTop="1" x14ac:dyDescent="0.2">
      <c r="A1776" s="125"/>
      <c r="B1776" s="125"/>
      <c r="C1776" s="125"/>
      <c r="D1776" s="125"/>
      <c r="E1776" s="125"/>
      <c r="F1776" s="125"/>
      <c r="G1776" s="125"/>
      <c r="H1776" s="125"/>
      <c r="I1776" s="125"/>
      <c r="J1776" s="125"/>
      <c r="K1776" s="95"/>
    </row>
    <row r="1777" spans="1:11" ht="15" x14ac:dyDescent="0.2">
      <c r="A1777" s="98"/>
      <c r="B1777" s="99" t="s">
        <v>7</v>
      </c>
      <c r="C1777" s="98" t="s">
        <v>8</v>
      </c>
      <c r="D1777" s="98" t="s">
        <v>9</v>
      </c>
      <c r="E1777" s="213" t="s">
        <v>663</v>
      </c>
      <c r="F1777" s="213"/>
      <c r="G1777" s="114" t="s">
        <v>10</v>
      </c>
      <c r="H1777" s="99" t="s">
        <v>11</v>
      </c>
      <c r="I1777" s="99" t="s">
        <v>12</v>
      </c>
      <c r="J1777" s="99" t="s">
        <v>14</v>
      </c>
      <c r="K1777" s="95"/>
    </row>
    <row r="1778" spans="1:11" ht="25.5" x14ac:dyDescent="0.2">
      <c r="A1778" s="101" t="s">
        <v>664</v>
      </c>
      <c r="B1778" s="102" t="s">
        <v>1613</v>
      </c>
      <c r="C1778" s="101" t="s">
        <v>20</v>
      </c>
      <c r="D1778" s="101" t="s">
        <v>1614</v>
      </c>
      <c r="E1778" s="208" t="s">
        <v>672</v>
      </c>
      <c r="F1778" s="208"/>
      <c r="G1778" s="103" t="s">
        <v>673</v>
      </c>
      <c r="H1778" s="115">
        <v>1</v>
      </c>
      <c r="I1778" s="104">
        <v>0.05</v>
      </c>
      <c r="J1778" s="104">
        <v>0.05</v>
      </c>
      <c r="K1778" s="95"/>
    </row>
    <row r="1779" spans="1:11" x14ac:dyDescent="0.2">
      <c r="A1779" s="28" t="s">
        <v>676</v>
      </c>
      <c r="B1779" s="120" t="s">
        <v>1615</v>
      </c>
      <c r="C1779" s="28" t="s">
        <v>20</v>
      </c>
      <c r="D1779" s="28" t="s">
        <v>1616</v>
      </c>
      <c r="E1779" s="206" t="s">
        <v>735</v>
      </c>
      <c r="F1779" s="206"/>
      <c r="G1779" s="121" t="s">
        <v>673</v>
      </c>
      <c r="H1779" s="122">
        <v>4.1000000000000003E-3</v>
      </c>
      <c r="I1779" s="123">
        <v>13.31</v>
      </c>
      <c r="J1779" s="123">
        <v>0.05</v>
      </c>
      <c r="K1779" s="95"/>
    </row>
    <row r="1780" spans="1:11" ht="25.5" x14ac:dyDescent="0.2">
      <c r="A1780" s="29"/>
      <c r="B1780" s="29"/>
      <c r="C1780" s="29"/>
      <c r="D1780" s="29"/>
      <c r="E1780" s="29" t="s">
        <v>686</v>
      </c>
      <c r="F1780" s="124">
        <v>2.6669499999999999E-2</v>
      </c>
      <c r="G1780" s="29" t="s">
        <v>687</v>
      </c>
      <c r="H1780" s="124">
        <v>0.02</v>
      </c>
      <c r="I1780" s="29" t="s">
        <v>688</v>
      </c>
      <c r="J1780" s="124">
        <v>0.05</v>
      </c>
      <c r="K1780" s="95"/>
    </row>
    <row r="1781" spans="1:11" ht="15" thickBot="1" x14ac:dyDescent="0.25">
      <c r="A1781" s="29"/>
      <c r="B1781" s="29"/>
      <c r="C1781" s="29"/>
      <c r="D1781" s="29"/>
      <c r="E1781" s="29" t="s">
        <v>689</v>
      </c>
      <c r="F1781" s="124">
        <v>0.01</v>
      </c>
      <c r="G1781" s="29"/>
      <c r="H1781" s="207" t="s">
        <v>690</v>
      </c>
      <c r="I1781" s="207"/>
      <c r="J1781" s="124">
        <v>0.06</v>
      </c>
      <c r="K1781" s="95"/>
    </row>
    <row r="1782" spans="1:11" ht="15" thickTop="1" x14ac:dyDescent="0.2">
      <c r="A1782" s="125"/>
      <c r="B1782" s="125"/>
      <c r="C1782" s="125"/>
      <c r="D1782" s="125"/>
      <c r="E1782" s="125"/>
      <c r="F1782" s="125"/>
      <c r="G1782" s="125"/>
      <c r="H1782" s="125"/>
      <c r="I1782" s="125"/>
      <c r="J1782" s="125"/>
      <c r="K1782" s="95"/>
    </row>
    <row r="1783" spans="1:11" ht="15" x14ac:dyDescent="0.2">
      <c r="A1783" s="98"/>
      <c r="B1783" s="99" t="s">
        <v>7</v>
      </c>
      <c r="C1783" s="98" t="s">
        <v>8</v>
      </c>
      <c r="D1783" s="98" t="s">
        <v>9</v>
      </c>
      <c r="E1783" s="213" t="s">
        <v>663</v>
      </c>
      <c r="F1783" s="213"/>
      <c r="G1783" s="114" t="s">
        <v>10</v>
      </c>
      <c r="H1783" s="99" t="s">
        <v>11</v>
      </c>
      <c r="I1783" s="99" t="s">
        <v>12</v>
      </c>
      <c r="J1783" s="99" t="s">
        <v>14</v>
      </c>
      <c r="K1783" s="95"/>
    </row>
    <row r="1784" spans="1:11" ht="38.25" x14ac:dyDescent="0.2">
      <c r="A1784" s="101" t="s">
        <v>664</v>
      </c>
      <c r="B1784" s="102" t="s">
        <v>1617</v>
      </c>
      <c r="C1784" s="101" t="s">
        <v>20</v>
      </c>
      <c r="D1784" s="101" t="s">
        <v>1618</v>
      </c>
      <c r="E1784" s="208" t="s">
        <v>672</v>
      </c>
      <c r="F1784" s="208"/>
      <c r="G1784" s="103" t="s">
        <v>673</v>
      </c>
      <c r="H1784" s="115">
        <v>1</v>
      </c>
      <c r="I1784" s="104">
        <v>7.0000000000000007E-2</v>
      </c>
      <c r="J1784" s="104">
        <v>7.0000000000000007E-2</v>
      </c>
      <c r="K1784" s="95"/>
    </row>
    <row r="1785" spans="1:11" x14ac:dyDescent="0.2">
      <c r="A1785" s="28" t="s">
        <v>676</v>
      </c>
      <c r="B1785" s="120" t="s">
        <v>920</v>
      </c>
      <c r="C1785" s="28" t="s">
        <v>20</v>
      </c>
      <c r="D1785" s="28" t="s">
        <v>921</v>
      </c>
      <c r="E1785" s="206" t="s">
        <v>735</v>
      </c>
      <c r="F1785" s="206"/>
      <c r="G1785" s="121" t="s">
        <v>673</v>
      </c>
      <c r="H1785" s="122">
        <v>6.7000000000000002E-3</v>
      </c>
      <c r="I1785" s="123">
        <v>11.58</v>
      </c>
      <c r="J1785" s="123">
        <v>7.0000000000000007E-2</v>
      </c>
      <c r="K1785" s="95"/>
    </row>
    <row r="1786" spans="1:11" ht="25.5" x14ac:dyDescent="0.2">
      <c r="A1786" s="29"/>
      <c r="B1786" s="29"/>
      <c r="C1786" s="29"/>
      <c r="D1786" s="29"/>
      <c r="E1786" s="29" t="s">
        <v>686</v>
      </c>
      <c r="F1786" s="124">
        <v>3.7337299999999997E-2</v>
      </c>
      <c r="G1786" s="29" t="s">
        <v>687</v>
      </c>
      <c r="H1786" s="124">
        <v>0.03</v>
      </c>
      <c r="I1786" s="29" t="s">
        <v>688</v>
      </c>
      <c r="J1786" s="124">
        <v>7.0000000000000007E-2</v>
      </c>
      <c r="K1786" s="95"/>
    </row>
    <row r="1787" spans="1:11" ht="15" thickBot="1" x14ac:dyDescent="0.25">
      <c r="A1787" s="29"/>
      <c r="B1787" s="29"/>
      <c r="C1787" s="29"/>
      <c r="D1787" s="29"/>
      <c r="E1787" s="29" t="s">
        <v>689</v>
      </c>
      <c r="F1787" s="124">
        <v>0.02</v>
      </c>
      <c r="G1787" s="29"/>
      <c r="H1787" s="207" t="s">
        <v>690</v>
      </c>
      <c r="I1787" s="207"/>
      <c r="J1787" s="124">
        <v>0.09</v>
      </c>
      <c r="K1787" s="95"/>
    </row>
    <row r="1788" spans="1:11" ht="15" thickTop="1" x14ac:dyDescent="0.2">
      <c r="A1788" s="125"/>
      <c r="B1788" s="125"/>
      <c r="C1788" s="125"/>
      <c r="D1788" s="125"/>
      <c r="E1788" s="125"/>
      <c r="F1788" s="125"/>
      <c r="G1788" s="125"/>
      <c r="H1788" s="125"/>
      <c r="I1788" s="125"/>
      <c r="J1788" s="125"/>
      <c r="K1788" s="95"/>
    </row>
    <row r="1789" spans="1:11" ht="15" x14ac:dyDescent="0.2">
      <c r="A1789" s="98"/>
      <c r="B1789" s="99" t="s">
        <v>7</v>
      </c>
      <c r="C1789" s="98" t="s">
        <v>8</v>
      </c>
      <c r="D1789" s="98" t="s">
        <v>9</v>
      </c>
      <c r="E1789" s="213" t="s">
        <v>663</v>
      </c>
      <c r="F1789" s="213"/>
      <c r="G1789" s="114" t="s">
        <v>10</v>
      </c>
      <c r="H1789" s="99" t="s">
        <v>11</v>
      </c>
      <c r="I1789" s="99" t="s">
        <v>12</v>
      </c>
      <c r="J1789" s="99" t="s">
        <v>14</v>
      </c>
      <c r="K1789" s="95"/>
    </row>
    <row r="1790" spans="1:11" ht="25.5" x14ac:dyDescent="0.2">
      <c r="A1790" s="101" t="s">
        <v>664</v>
      </c>
      <c r="B1790" s="102" t="s">
        <v>1619</v>
      </c>
      <c r="C1790" s="101" t="s">
        <v>20</v>
      </c>
      <c r="D1790" s="101" t="s">
        <v>1620</v>
      </c>
      <c r="E1790" s="208" t="s">
        <v>672</v>
      </c>
      <c r="F1790" s="208"/>
      <c r="G1790" s="103" t="s">
        <v>673</v>
      </c>
      <c r="H1790" s="115">
        <v>1</v>
      </c>
      <c r="I1790" s="104">
        <v>0.16</v>
      </c>
      <c r="J1790" s="104">
        <v>0.16</v>
      </c>
      <c r="K1790" s="95"/>
    </row>
    <row r="1791" spans="1:11" x14ac:dyDescent="0.2">
      <c r="A1791" s="28" t="s">
        <v>676</v>
      </c>
      <c r="B1791" s="120" t="s">
        <v>1621</v>
      </c>
      <c r="C1791" s="28" t="s">
        <v>20</v>
      </c>
      <c r="D1791" s="28" t="s">
        <v>1622</v>
      </c>
      <c r="E1791" s="206" t="s">
        <v>735</v>
      </c>
      <c r="F1791" s="206"/>
      <c r="G1791" s="121" t="s">
        <v>673</v>
      </c>
      <c r="H1791" s="122">
        <v>1.3299999999999999E-2</v>
      </c>
      <c r="I1791" s="123">
        <v>12.54</v>
      </c>
      <c r="J1791" s="123">
        <v>0.16</v>
      </c>
      <c r="K1791" s="95"/>
    </row>
    <row r="1792" spans="1:11" ht="25.5" x14ac:dyDescent="0.2">
      <c r="A1792" s="29"/>
      <c r="B1792" s="29"/>
      <c r="C1792" s="29"/>
      <c r="D1792" s="29"/>
      <c r="E1792" s="29" t="s">
        <v>686</v>
      </c>
      <c r="F1792" s="124">
        <v>8.5342399999999999E-2</v>
      </c>
      <c r="G1792" s="29" t="s">
        <v>687</v>
      </c>
      <c r="H1792" s="124">
        <v>7.0000000000000007E-2</v>
      </c>
      <c r="I1792" s="29" t="s">
        <v>688</v>
      </c>
      <c r="J1792" s="124">
        <v>0.16</v>
      </c>
      <c r="K1792" s="95"/>
    </row>
    <row r="1793" spans="1:11" ht="15" thickBot="1" x14ac:dyDescent="0.25">
      <c r="A1793" s="29"/>
      <c r="B1793" s="29"/>
      <c r="C1793" s="29"/>
      <c r="D1793" s="29"/>
      <c r="E1793" s="29" t="s">
        <v>689</v>
      </c>
      <c r="F1793" s="124">
        <v>0.04</v>
      </c>
      <c r="G1793" s="29"/>
      <c r="H1793" s="207" t="s">
        <v>690</v>
      </c>
      <c r="I1793" s="207"/>
      <c r="J1793" s="124">
        <v>0.2</v>
      </c>
      <c r="K1793" s="95"/>
    </row>
    <row r="1794" spans="1:11" ht="15" thickTop="1" x14ac:dyDescent="0.2">
      <c r="A1794" s="125"/>
      <c r="B1794" s="125"/>
      <c r="C1794" s="125"/>
      <c r="D1794" s="125"/>
      <c r="E1794" s="125"/>
      <c r="F1794" s="125"/>
      <c r="G1794" s="125"/>
      <c r="H1794" s="125"/>
      <c r="I1794" s="125"/>
      <c r="J1794" s="125"/>
      <c r="K1794" s="95"/>
    </row>
    <row r="1795" spans="1:11" ht="15" x14ac:dyDescent="0.2">
      <c r="A1795" s="98"/>
      <c r="B1795" s="99" t="s">
        <v>7</v>
      </c>
      <c r="C1795" s="98" t="s">
        <v>8</v>
      </c>
      <c r="D1795" s="98" t="s">
        <v>9</v>
      </c>
      <c r="E1795" s="213" t="s">
        <v>663</v>
      </c>
      <c r="F1795" s="213"/>
      <c r="G1795" s="114" t="s">
        <v>10</v>
      </c>
      <c r="H1795" s="99" t="s">
        <v>11</v>
      </c>
      <c r="I1795" s="99" t="s">
        <v>12</v>
      </c>
      <c r="J1795" s="99" t="s">
        <v>14</v>
      </c>
      <c r="K1795" s="95"/>
    </row>
    <row r="1796" spans="1:11" ht="25.5" x14ac:dyDescent="0.2">
      <c r="A1796" s="101" t="s">
        <v>664</v>
      </c>
      <c r="B1796" s="102" t="s">
        <v>1623</v>
      </c>
      <c r="C1796" s="101" t="s">
        <v>20</v>
      </c>
      <c r="D1796" s="101" t="s">
        <v>1624</v>
      </c>
      <c r="E1796" s="208" t="s">
        <v>672</v>
      </c>
      <c r="F1796" s="208"/>
      <c r="G1796" s="103" t="s">
        <v>673</v>
      </c>
      <c r="H1796" s="115">
        <v>1</v>
      </c>
      <c r="I1796" s="104">
        <v>0.12</v>
      </c>
      <c r="J1796" s="104">
        <v>0.12</v>
      </c>
      <c r="K1796" s="95"/>
    </row>
    <row r="1797" spans="1:11" x14ac:dyDescent="0.2">
      <c r="A1797" s="28" t="s">
        <v>676</v>
      </c>
      <c r="B1797" s="120" t="s">
        <v>1625</v>
      </c>
      <c r="C1797" s="28" t="s">
        <v>20</v>
      </c>
      <c r="D1797" s="28" t="s">
        <v>1626</v>
      </c>
      <c r="E1797" s="206" t="s">
        <v>735</v>
      </c>
      <c r="F1797" s="206"/>
      <c r="G1797" s="121" t="s">
        <v>673</v>
      </c>
      <c r="H1797" s="122">
        <v>6.7000000000000002E-3</v>
      </c>
      <c r="I1797" s="123">
        <v>18.440000000000001</v>
      </c>
      <c r="J1797" s="123">
        <v>0.12</v>
      </c>
      <c r="K1797" s="95"/>
    </row>
    <row r="1798" spans="1:11" ht="25.5" x14ac:dyDescent="0.2">
      <c r="A1798" s="29"/>
      <c r="B1798" s="29"/>
      <c r="C1798" s="29"/>
      <c r="D1798" s="29"/>
      <c r="E1798" s="29" t="s">
        <v>686</v>
      </c>
      <c r="F1798" s="124">
        <v>6.4006800000000003E-2</v>
      </c>
      <c r="G1798" s="29" t="s">
        <v>687</v>
      </c>
      <c r="H1798" s="124">
        <v>0.06</v>
      </c>
      <c r="I1798" s="29" t="s">
        <v>688</v>
      </c>
      <c r="J1798" s="124">
        <v>0.12</v>
      </c>
      <c r="K1798" s="95"/>
    </row>
    <row r="1799" spans="1:11" ht="15" thickBot="1" x14ac:dyDescent="0.25">
      <c r="A1799" s="29"/>
      <c r="B1799" s="29"/>
      <c r="C1799" s="29"/>
      <c r="D1799" s="29"/>
      <c r="E1799" s="29" t="s">
        <v>689</v>
      </c>
      <c r="F1799" s="124">
        <v>0.03</v>
      </c>
      <c r="G1799" s="29"/>
      <c r="H1799" s="207" t="s">
        <v>690</v>
      </c>
      <c r="I1799" s="207"/>
      <c r="J1799" s="124">
        <v>0.15</v>
      </c>
      <c r="K1799" s="95"/>
    </row>
    <row r="1800" spans="1:11" ht="15" thickTop="1" x14ac:dyDescent="0.2">
      <c r="A1800" s="125"/>
      <c r="B1800" s="125"/>
      <c r="C1800" s="125"/>
      <c r="D1800" s="125"/>
      <c r="E1800" s="125"/>
      <c r="F1800" s="125"/>
      <c r="G1800" s="125"/>
      <c r="H1800" s="125"/>
      <c r="I1800" s="125"/>
      <c r="J1800" s="125"/>
      <c r="K1800" s="95"/>
    </row>
    <row r="1801" spans="1:11" ht="15" x14ac:dyDescent="0.2">
      <c r="A1801" s="98"/>
      <c r="B1801" s="99" t="s">
        <v>7</v>
      </c>
      <c r="C1801" s="98" t="s">
        <v>8</v>
      </c>
      <c r="D1801" s="98" t="s">
        <v>9</v>
      </c>
      <c r="E1801" s="213" t="s">
        <v>663</v>
      </c>
      <c r="F1801" s="213"/>
      <c r="G1801" s="114" t="s">
        <v>10</v>
      </c>
      <c r="H1801" s="99" t="s">
        <v>11</v>
      </c>
      <c r="I1801" s="99" t="s">
        <v>12</v>
      </c>
      <c r="J1801" s="99" t="s">
        <v>14</v>
      </c>
      <c r="K1801" s="95"/>
    </row>
    <row r="1802" spans="1:11" ht="25.5" x14ac:dyDescent="0.2">
      <c r="A1802" s="101" t="s">
        <v>664</v>
      </c>
      <c r="B1802" s="102" t="s">
        <v>1627</v>
      </c>
      <c r="C1802" s="101" t="s">
        <v>20</v>
      </c>
      <c r="D1802" s="101" t="s">
        <v>1628</v>
      </c>
      <c r="E1802" s="208" t="s">
        <v>672</v>
      </c>
      <c r="F1802" s="208"/>
      <c r="G1802" s="103" t="s">
        <v>673</v>
      </c>
      <c r="H1802" s="115">
        <v>1</v>
      </c>
      <c r="I1802" s="104">
        <v>0.14000000000000001</v>
      </c>
      <c r="J1802" s="104">
        <v>0.14000000000000001</v>
      </c>
      <c r="K1802" s="95"/>
    </row>
    <row r="1803" spans="1:11" x14ac:dyDescent="0.2">
      <c r="A1803" s="28" t="s">
        <v>676</v>
      </c>
      <c r="B1803" s="120" t="s">
        <v>1629</v>
      </c>
      <c r="C1803" s="28" t="s">
        <v>20</v>
      </c>
      <c r="D1803" s="28" t="s">
        <v>1630</v>
      </c>
      <c r="E1803" s="206" t="s">
        <v>735</v>
      </c>
      <c r="F1803" s="206"/>
      <c r="G1803" s="121" t="s">
        <v>673</v>
      </c>
      <c r="H1803" s="122">
        <v>9.4000000000000004E-3</v>
      </c>
      <c r="I1803" s="123">
        <v>15.35</v>
      </c>
      <c r="J1803" s="123">
        <v>0.14000000000000001</v>
      </c>
      <c r="K1803" s="95"/>
    </row>
    <row r="1804" spans="1:11" ht="25.5" x14ac:dyDescent="0.2">
      <c r="A1804" s="29"/>
      <c r="B1804" s="29"/>
      <c r="C1804" s="29"/>
      <c r="D1804" s="29"/>
      <c r="E1804" s="29" t="s">
        <v>686</v>
      </c>
      <c r="F1804" s="124">
        <v>7.4674599999999994E-2</v>
      </c>
      <c r="G1804" s="29" t="s">
        <v>687</v>
      </c>
      <c r="H1804" s="124">
        <v>7.0000000000000007E-2</v>
      </c>
      <c r="I1804" s="29" t="s">
        <v>688</v>
      </c>
      <c r="J1804" s="124">
        <v>0.14000000000000001</v>
      </c>
      <c r="K1804" s="95"/>
    </row>
    <row r="1805" spans="1:11" ht="15" thickBot="1" x14ac:dyDescent="0.25">
      <c r="A1805" s="29"/>
      <c r="B1805" s="29"/>
      <c r="C1805" s="29"/>
      <c r="D1805" s="29"/>
      <c r="E1805" s="29" t="s">
        <v>689</v>
      </c>
      <c r="F1805" s="124">
        <v>0.04</v>
      </c>
      <c r="G1805" s="29"/>
      <c r="H1805" s="207" t="s">
        <v>690</v>
      </c>
      <c r="I1805" s="207"/>
      <c r="J1805" s="124">
        <v>0.18</v>
      </c>
      <c r="K1805" s="95"/>
    </row>
    <row r="1806" spans="1:11" ht="15" thickTop="1" x14ac:dyDescent="0.2">
      <c r="A1806" s="125"/>
      <c r="B1806" s="125"/>
      <c r="C1806" s="125"/>
      <c r="D1806" s="125"/>
      <c r="E1806" s="125"/>
      <c r="F1806" s="125"/>
      <c r="G1806" s="125"/>
      <c r="H1806" s="125"/>
      <c r="I1806" s="125"/>
      <c r="J1806" s="125"/>
      <c r="K1806" s="95"/>
    </row>
    <row r="1807" spans="1:11" ht="15" x14ac:dyDescent="0.2">
      <c r="A1807" s="98"/>
      <c r="B1807" s="99" t="s">
        <v>7</v>
      </c>
      <c r="C1807" s="98" t="s">
        <v>8</v>
      </c>
      <c r="D1807" s="98" t="s">
        <v>9</v>
      </c>
      <c r="E1807" s="213" t="s">
        <v>663</v>
      </c>
      <c r="F1807" s="213"/>
      <c r="G1807" s="114" t="s">
        <v>10</v>
      </c>
      <c r="H1807" s="99" t="s">
        <v>11</v>
      </c>
      <c r="I1807" s="99" t="s">
        <v>12</v>
      </c>
      <c r="J1807" s="99" t="s">
        <v>14</v>
      </c>
      <c r="K1807" s="95"/>
    </row>
    <row r="1808" spans="1:11" ht="25.5" x14ac:dyDescent="0.2">
      <c r="A1808" s="101" t="s">
        <v>664</v>
      </c>
      <c r="B1808" s="102" t="s">
        <v>1631</v>
      </c>
      <c r="C1808" s="101" t="s">
        <v>20</v>
      </c>
      <c r="D1808" s="101" t="s">
        <v>1632</v>
      </c>
      <c r="E1808" s="208" t="s">
        <v>672</v>
      </c>
      <c r="F1808" s="208"/>
      <c r="G1808" s="103" t="s">
        <v>673</v>
      </c>
      <c r="H1808" s="115">
        <v>1</v>
      </c>
      <c r="I1808" s="104">
        <v>0.09</v>
      </c>
      <c r="J1808" s="104">
        <v>0.09</v>
      </c>
      <c r="K1808" s="95"/>
    </row>
    <row r="1809" spans="1:11" x14ac:dyDescent="0.2">
      <c r="A1809" s="28" t="s">
        <v>676</v>
      </c>
      <c r="B1809" s="120" t="s">
        <v>1633</v>
      </c>
      <c r="C1809" s="28" t="s">
        <v>20</v>
      </c>
      <c r="D1809" s="28" t="s">
        <v>1634</v>
      </c>
      <c r="E1809" s="206" t="s">
        <v>735</v>
      </c>
      <c r="F1809" s="206"/>
      <c r="G1809" s="121" t="s">
        <v>673</v>
      </c>
      <c r="H1809" s="122">
        <v>6.7000000000000002E-3</v>
      </c>
      <c r="I1809" s="123">
        <v>13.62</v>
      </c>
      <c r="J1809" s="123">
        <v>0.09</v>
      </c>
      <c r="K1809" s="95"/>
    </row>
    <row r="1810" spans="1:11" ht="25.5" x14ac:dyDescent="0.2">
      <c r="A1810" s="29"/>
      <c r="B1810" s="29"/>
      <c r="C1810" s="29"/>
      <c r="D1810" s="29"/>
      <c r="E1810" s="29" t="s">
        <v>686</v>
      </c>
      <c r="F1810" s="124">
        <v>4.8005100000000002E-2</v>
      </c>
      <c r="G1810" s="29" t="s">
        <v>687</v>
      </c>
      <c r="H1810" s="124">
        <v>0.04</v>
      </c>
      <c r="I1810" s="29" t="s">
        <v>688</v>
      </c>
      <c r="J1810" s="124">
        <v>0.09</v>
      </c>
      <c r="K1810" s="95"/>
    </row>
    <row r="1811" spans="1:11" ht="15" thickBot="1" x14ac:dyDescent="0.25">
      <c r="A1811" s="29"/>
      <c r="B1811" s="29"/>
      <c r="C1811" s="29"/>
      <c r="D1811" s="29"/>
      <c r="E1811" s="29" t="s">
        <v>689</v>
      </c>
      <c r="F1811" s="124">
        <v>0.02</v>
      </c>
      <c r="G1811" s="29"/>
      <c r="H1811" s="207" t="s">
        <v>690</v>
      </c>
      <c r="I1811" s="207"/>
      <c r="J1811" s="124">
        <v>0.11</v>
      </c>
      <c r="K1811" s="95"/>
    </row>
    <row r="1812" spans="1:11" ht="15" thickTop="1" x14ac:dyDescent="0.2">
      <c r="A1812" s="125"/>
      <c r="B1812" s="125"/>
      <c r="C1812" s="125"/>
      <c r="D1812" s="125"/>
      <c r="E1812" s="125"/>
      <c r="F1812" s="125"/>
      <c r="G1812" s="125"/>
      <c r="H1812" s="125"/>
      <c r="I1812" s="125"/>
      <c r="J1812" s="125"/>
      <c r="K1812" s="95"/>
    </row>
    <row r="1813" spans="1:11" ht="15" x14ac:dyDescent="0.2">
      <c r="A1813" s="98"/>
      <c r="B1813" s="99" t="s">
        <v>7</v>
      </c>
      <c r="C1813" s="98" t="s">
        <v>8</v>
      </c>
      <c r="D1813" s="98" t="s">
        <v>9</v>
      </c>
      <c r="E1813" s="213" t="s">
        <v>663</v>
      </c>
      <c r="F1813" s="213"/>
      <c r="G1813" s="114" t="s">
        <v>10</v>
      </c>
      <c r="H1813" s="99" t="s">
        <v>11</v>
      </c>
      <c r="I1813" s="99" t="s">
        <v>12</v>
      </c>
      <c r="J1813" s="99" t="s">
        <v>14</v>
      </c>
      <c r="K1813" s="95"/>
    </row>
    <row r="1814" spans="1:11" ht="25.5" x14ac:dyDescent="0.2">
      <c r="A1814" s="101" t="s">
        <v>664</v>
      </c>
      <c r="B1814" s="102" t="s">
        <v>1638</v>
      </c>
      <c r="C1814" s="101" t="s">
        <v>20</v>
      </c>
      <c r="D1814" s="101" t="s">
        <v>1636</v>
      </c>
      <c r="E1814" s="208" t="s">
        <v>672</v>
      </c>
      <c r="F1814" s="208"/>
      <c r="G1814" s="103" t="s">
        <v>673</v>
      </c>
      <c r="H1814" s="115">
        <v>1</v>
      </c>
      <c r="I1814" s="104">
        <v>0.25</v>
      </c>
      <c r="J1814" s="104">
        <v>0.25</v>
      </c>
      <c r="K1814" s="95"/>
    </row>
    <row r="1815" spans="1:11" x14ac:dyDescent="0.2">
      <c r="A1815" s="28" t="s">
        <v>676</v>
      </c>
      <c r="B1815" s="120" t="s">
        <v>753</v>
      </c>
      <c r="C1815" s="28" t="s">
        <v>20</v>
      </c>
      <c r="D1815" s="28" t="s">
        <v>754</v>
      </c>
      <c r="E1815" s="206" t="s">
        <v>735</v>
      </c>
      <c r="F1815" s="206"/>
      <c r="G1815" s="121" t="s">
        <v>673</v>
      </c>
      <c r="H1815" s="122">
        <v>1.72E-2</v>
      </c>
      <c r="I1815" s="123">
        <v>14.62</v>
      </c>
      <c r="J1815" s="123">
        <v>0.25</v>
      </c>
      <c r="K1815" s="95"/>
    </row>
    <row r="1816" spans="1:11" ht="25.5" x14ac:dyDescent="0.2">
      <c r="A1816" s="29"/>
      <c r="B1816" s="29"/>
      <c r="C1816" s="29"/>
      <c r="D1816" s="29"/>
      <c r="E1816" s="29" t="s">
        <v>686</v>
      </c>
      <c r="F1816" s="124">
        <v>0.13334760000000001</v>
      </c>
      <c r="G1816" s="29" t="s">
        <v>687</v>
      </c>
      <c r="H1816" s="124">
        <v>0.12</v>
      </c>
      <c r="I1816" s="29" t="s">
        <v>688</v>
      </c>
      <c r="J1816" s="124">
        <v>0.25</v>
      </c>
      <c r="K1816" s="95"/>
    </row>
    <row r="1817" spans="1:11" ht="15" thickBot="1" x14ac:dyDescent="0.25">
      <c r="A1817" s="29"/>
      <c r="B1817" s="29"/>
      <c r="C1817" s="29"/>
      <c r="D1817" s="29"/>
      <c r="E1817" s="29" t="s">
        <v>689</v>
      </c>
      <c r="F1817" s="124">
        <v>7.0000000000000007E-2</v>
      </c>
      <c r="G1817" s="29"/>
      <c r="H1817" s="207" t="s">
        <v>690</v>
      </c>
      <c r="I1817" s="207"/>
      <c r="J1817" s="124">
        <v>0.32</v>
      </c>
      <c r="K1817" s="95"/>
    </row>
    <row r="1818" spans="1:11" ht="15" thickTop="1" x14ac:dyDescent="0.2">
      <c r="A1818" s="125"/>
      <c r="B1818" s="125"/>
      <c r="C1818" s="125"/>
      <c r="D1818" s="125"/>
      <c r="E1818" s="125"/>
      <c r="F1818" s="125"/>
      <c r="G1818" s="125"/>
      <c r="H1818" s="125"/>
      <c r="I1818" s="125"/>
      <c r="J1818" s="125"/>
      <c r="K1818" s="95"/>
    </row>
    <row r="1819" spans="1:11" ht="15" x14ac:dyDescent="0.2">
      <c r="A1819" s="98"/>
      <c r="B1819" s="99" t="s">
        <v>7</v>
      </c>
      <c r="C1819" s="98" t="s">
        <v>8</v>
      </c>
      <c r="D1819" s="98" t="s">
        <v>9</v>
      </c>
      <c r="E1819" s="213" t="s">
        <v>663</v>
      </c>
      <c r="F1819" s="213"/>
      <c r="G1819" s="114" t="s">
        <v>10</v>
      </c>
      <c r="H1819" s="99" t="s">
        <v>11</v>
      </c>
      <c r="I1819" s="99" t="s">
        <v>12</v>
      </c>
      <c r="J1819" s="99" t="s">
        <v>14</v>
      </c>
      <c r="K1819" s="95"/>
    </row>
    <row r="1820" spans="1:11" ht="25.5" x14ac:dyDescent="0.2">
      <c r="A1820" s="101" t="s">
        <v>664</v>
      </c>
      <c r="B1820" s="102" t="s">
        <v>1639</v>
      </c>
      <c r="C1820" s="101" t="s">
        <v>20</v>
      </c>
      <c r="D1820" s="101" t="s">
        <v>1640</v>
      </c>
      <c r="E1820" s="208" t="s">
        <v>672</v>
      </c>
      <c r="F1820" s="208"/>
      <c r="G1820" s="103" t="s">
        <v>673</v>
      </c>
      <c r="H1820" s="115">
        <v>1</v>
      </c>
      <c r="I1820" s="104">
        <v>0.17</v>
      </c>
      <c r="J1820" s="104">
        <v>0.17</v>
      </c>
      <c r="K1820" s="95"/>
    </row>
    <row r="1821" spans="1:11" x14ac:dyDescent="0.2">
      <c r="A1821" s="28" t="s">
        <v>676</v>
      </c>
      <c r="B1821" s="120" t="s">
        <v>1641</v>
      </c>
      <c r="C1821" s="28" t="s">
        <v>20</v>
      </c>
      <c r="D1821" s="28" t="s">
        <v>1642</v>
      </c>
      <c r="E1821" s="206" t="s">
        <v>735</v>
      </c>
      <c r="F1821" s="206"/>
      <c r="G1821" s="121" t="s">
        <v>673</v>
      </c>
      <c r="H1821" s="122">
        <v>1.2E-2</v>
      </c>
      <c r="I1821" s="123">
        <v>14.62</v>
      </c>
      <c r="J1821" s="123">
        <v>0.17</v>
      </c>
      <c r="K1821" s="95"/>
    </row>
    <row r="1822" spans="1:11" ht="25.5" x14ac:dyDescent="0.2">
      <c r="A1822" s="29"/>
      <c r="B1822" s="29"/>
      <c r="C1822" s="29"/>
      <c r="D1822" s="29"/>
      <c r="E1822" s="29" t="s">
        <v>686</v>
      </c>
      <c r="F1822" s="124">
        <v>9.0676300000000001E-2</v>
      </c>
      <c r="G1822" s="29" t="s">
        <v>687</v>
      </c>
      <c r="H1822" s="124">
        <v>0.08</v>
      </c>
      <c r="I1822" s="29" t="s">
        <v>688</v>
      </c>
      <c r="J1822" s="124">
        <v>0.17</v>
      </c>
      <c r="K1822" s="95"/>
    </row>
    <row r="1823" spans="1:11" ht="15" thickBot="1" x14ac:dyDescent="0.25">
      <c r="A1823" s="29"/>
      <c r="B1823" s="29"/>
      <c r="C1823" s="29"/>
      <c r="D1823" s="29"/>
      <c r="E1823" s="29" t="s">
        <v>689</v>
      </c>
      <c r="F1823" s="124">
        <v>0.05</v>
      </c>
      <c r="G1823" s="29"/>
      <c r="H1823" s="207" t="s">
        <v>690</v>
      </c>
      <c r="I1823" s="207"/>
      <c r="J1823" s="124">
        <v>0.22</v>
      </c>
      <c r="K1823" s="95"/>
    </row>
    <row r="1824" spans="1:11" ht="15" thickTop="1" x14ac:dyDescent="0.2">
      <c r="A1824" s="125"/>
      <c r="B1824" s="125"/>
      <c r="C1824" s="125"/>
      <c r="D1824" s="125"/>
      <c r="E1824" s="125"/>
      <c r="F1824" s="125"/>
      <c r="G1824" s="125"/>
      <c r="H1824" s="125"/>
      <c r="I1824" s="125"/>
      <c r="J1824" s="125"/>
      <c r="K1824" s="95"/>
    </row>
    <row r="1825" spans="1:11" ht="15" x14ac:dyDescent="0.2">
      <c r="A1825" s="98"/>
      <c r="B1825" s="99" t="s">
        <v>7</v>
      </c>
      <c r="C1825" s="98" t="s">
        <v>8</v>
      </c>
      <c r="D1825" s="98" t="s">
        <v>9</v>
      </c>
      <c r="E1825" s="213" t="s">
        <v>663</v>
      </c>
      <c r="F1825" s="213"/>
      <c r="G1825" s="114" t="s">
        <v>10</v>
      </c>
      <c r="H1825" s="99" t="s">
        <v>11</v>
      </c>
      <c r="I1825" s="99" t="s">
        <v>12</v>
      </c>
      <c r="J1825" s="99" t="s">
        <v>14</v>
      </c>
      <c r="K1825" s="95"/>
    </row>
    <row r="1826" spans="1:11" ht="25.5" x14ac:dyDescent="0.2">
      <c r="A1826" s="101" t="s">
        <v>664</v>
      </c>
      <c r="B1826" s="102" t="s">
        <v>1644</v>
      </c>
      <c r="C1826" s="101" t="s">
        <v>20</v>
      </c>
      <c r="D1826" s="101" t="s">
        <v>1645</v>
      </c>
      <c r="E1826" s="208" t="s">
        <v>672</v>
      </c>
      <c r="F1826" s="208"/>
      <c r="G1826" s="103" t="s">
        <v>673</v>
      </c>
      <c r="H1826" s="115">
        <v>1</v>
      </c>
      <c r="I1826" s="104">
        <v>0.18</v>
      </c>
      <c r="J1826" s="104">
        <v>0.18</v>
      </c>
      <c r="K1826" s="95"/>
    </row>
    <row r="1827" spans="1:11" x14ac:dyDescent="0.2">
      <c r="A1827" s="28" t="s">
        <v>676</v>
      </c>
      <c r="B1827" s="120" t="s">
        <v>736</v>
      </c>
      <c r="C1827" s="28" t="s">
        <v>20</v>
      </c>
      <c r="D1827" s="28" t="s">
        <v>737</v>
      </c>
      <c r="E1827" s="206" t="s">
        <v>735</v>
      </c>
      <c r="F1827" s="206"/>
      <c r="G1827" s="121" t="s">
        <v>673</v>
      </c>
      <c r="H1827" s="122">
        <v>1.72E-2</v>
      </c>
      <c r="I1827" s="123">
        <v>10.59</v>
      </c>
      <c r="J1827" s="123">
        <v>0.18</v>
      </c>
      <c r="K1827" s="95"/>
    </row>
    <row r="1828" spans="1:11" ht="25.5" x14ac:dyDescent="0.2">
      <c r="A1828" s="29"/>
      <c r="B1828" s="29"/>
      <c r="C1828" s="29"/>
      <c r="D1828" s="29"/>
      <c r="E1828" s="29" t="s">
        <v>686</v>
      </c>
      <c r="F1828" s="124">
        <v>9.6010200000000004E-2</v>
      </c>
      <c r="G1828" s="29" t="s">
        <v>687</v>
      </c>
      <c r="H1828" s="124">
        <v>0.08</v>
      </c>
      <c r="I1828" s="29" t="s">
        <v>688</v>
      </c>
      <c r="J1828" s="124">
        <v>0.18</v>
      </c>
      <c r="K1828" s="95"/>
    </row>
    <row r="1829" spans="1:11" ht="15" thickBot="1" x14ac:dyDescent="0.25">
      <c r="A1829" s="29"/>
      <c r="B1829" s="29"/>
      <c r="C1829" s="29"/>
      <c r="D1829" s="29"/>
      <c r="E1829" s="29" t="s">
        <v>689</v>
      </c>
      <c r="F1829" s="124">
        <v>0.05</v>
      </c>
      <c r="G1829" s="29"/>
      <c r="H1829" s="207" t="s">
        <v>690</v>
      </c>
      <c r="I1829" s="207"/>
      <c r="J1829" s="124">
        <v>0.23</v>
      </c>
      <c r="K1829" s="95"/>
    </row>
    <row r="1830" spans="1:11" ht="15" thickTop="1" x14ac:dyDescent="0.2">
      <c r="A1830" s="125"/>
      <c r="B1830" s="125"/>
      <c r="C1830" s="125"/>
      <c r="D1830" s="125"/>
      <c r="E1830" s="125"/>
      <c r="F1830" s="125"/>
      <c r="G1830" s="125"/>
      <c r="H1830" s="125"/>
      <c r="I1830" s="125"/>
      <c r="J1830" s="125"/>
      <c r="K1830" s="95"/>
    </row>
    <row r="1831" spans="1:11" ht="15" x14ac:dyDescent="0.2">
      <c r="A1831" s="98"/>
      <c r="B1831" s="99" t="s">
        <v>7</v>
      </c>
      <c r="C1831" s="98" t="s">
        <v>8</v>
      </c>
      <c r="D1831" s="98" t="s">
        <v>9</v>
      </c>
      <c r="E1831" s="213" t="s">
        <v>663</v>
      </c>
      <c r="F1831" s="213"/>
      <c r="G1831" s="114" t="s">
        <v>10</v>
      </c>
      <c r="H1831" s="99" t="s">
        <v>11</v>
      </c>
      <c r="I1831" s="99" t="s">
        <v>12</v>
      </c>
      <c r="J1831" s="99" t="s">
        <v>14</v>
      </c>
      <c r="K1831" s="95"/>
    </row>
    <row r="1832" spans="1:11" ht="25.5" x14ac:dyDescent="0.2">
      <c r="A1832" s="101" t="s">
        <v>664</v>
      </c>
      <c r="B1832" s="102" t="s">
        <v>1649</v>
      </c>
      <c r="C1832" s="101" t="s">
        <v>20</v>
      </c>
      <c r="D1832" s="101" t="s">
        <v>1650</v>
      </c>
      <c r="E1832" s="208" t="s">
        <v>672</v>
      </c>
      <c r="F1832" s="208"/>
      <c r="G1832" s="103" t="s">
        <v>673</v>
      </c>
      <c r="H1832" s="115">
        <v>1</v>
      </c>
      <c r="I1832" s="104">
        <v>0.13</v>
      </c>
      <c r="J1832" s="104">
        <v>0.13</v>
      </c>
      <c r="K1832" s="95"/>
    </row>
    <row r="1833" spans="1:11" x14ac:dyDescent="0.2">
      <c r="A1833" s="28" t="s">
        <v>676</v>
      </c>
      <c r="B1833" s="120" t="s">
        <v>1651</v>
      </c>
      <c r="C1833" s="28" t="s">
        <v>20</v>
      </c>
      <c r="D1833" s="28" t="s">
        <v>1652</v>
      </c>
      <c r="E1833" s="206" t="s">
        <v>735</v>
      </c>
      <c r="F1833" s="206"/>
      <c r="G1833" s="121" t="s">
        <v>673</v>
      </c>
      <c r="H1833" s="122">
        <v>9.4000000000000004E-3</v>
      </c>
      <c r="I1833" s="123">
        <v>14.6</v>
      </c>
      <c r="J1833" s="123">
        <v>0.13</v>
      </c>
      <c r="K1833" s="95"/>
    </row>
    <row r="1834" spans="1:11" ht="25.5" x14ac:dyDescent="0.2">
      <c r="A1834" s="29"/>
      <c r="B1834" s="29"/>
      <c r="C1834" s="29"/>
      <c r="D1834" s="29"/>
      <c r="E1834" s="29" t="s">
        <v>686</v>
      </c>
      <c r="F1834" s="124">
        <v>6.9340700000000005E-2</v>
      </c>
      <c r="G1834" s="29" t="s">
        <v>687</v>
      </c>
      <c r="H1834" s="124">
        <v>0.06</v>
      </c>
      <c r="I1834" s="29" t="s">
        <v>688</v>
      </c>
      <c r="J1834" s="124">
        <v>0.13</v>
      </c>
      <c r="K1834" s="95"/>
    </row>
    <row r="1835" spans="1:11" ht="15" thickBot="1" x14ac:dyDescent="0.25">
      <c r="A1835" s="29"/>
      <c r="B1835" s="29"/>
      <c r="C1835" s="29"/>
      <c r="D1835" s="29"/>
      <c r="E1835" s="29" t="s">
        <v>689</v>
      </c>
      <c r="F1835" s="124">
        <v>0.03</v>
      </c>
      <c r="G1835" s="29"/>
      <c r="H1835" s="207" t="s">
        <v>690</v>
      </c>
      <c r="I1835" s="207"/>
      <c r="J1835" s="124">
        <v>0.16</v>
      </c>
      <c r="K1835" s="95"/>
    </row>
    <row r="1836" spans="1:11" ht="15" thickTop="1" x14ac:dyDescent="0.2">
      <c r="A1836" s="125"/>
      <c r="B1836" s="125"/>
      <c r="C1836" s="125"/>
      <c r="D1836" s="125"/>
      <c r="E1836" s="125"/>
      <c r="F1836" s="125"/>
      <c r="G1836" s="125"/>
      <c r="H1836" s="125"/>
      <c r="I1836" s="125"/>
      <c r="J1836" s="125"/>
      <c r="K1836" s="95"/>
    </row>
    <row r="1837" spans="1:11" ht="15" x14ac:dyDescent="0.2">
      <c r="A1837" s="98"/>
      <c r="B1837" s="99" t="s">
        <v>7</v>
      </c>
      <c r="C1837" s="98" t="s">
        <v>8</v>
      </c>
      <c r="D1837" s="98" t="s">
        <v>9</v>
      </c>
      <c r="E1837" s="213" t="s">
        <v>663</v>
      </c>
      <c r="F1837" s="213"/>
      <c r="G1837" s="114" t="s">
        <v>10</v>
      </c>
      <c r="H1837" s="99" t="s">
        <v>11</v>
      </c>
      <c r="I1837" s="99" t="s">
        <v>12</v>
      </c>
      <c r="J1837" s="99" t="s">
        <v>14</v>
      </c>
      <c r="K1837" s="95"/>
    </row>
    <row r="1838" spans="1:11" ht="25.5" x14ac:dyDescent="0.2">
      <c r="A1838" s="101" t="s">
        <v>664</v>
      </c>
      <c r="B1838" s="102" t="s">
        <v>1653</v>
      </c>
      <c r="C1838" s="101" t="s">
        <v>20</v>
      </c>
      <c r="D1838" s="101" t="s">
        <v>1654</v>
      </c>
      <c r="E1838" s="208" t="s">
        <v>672</v>
      </c>
      <c r="F1838" s="208"/>
      <c r="G1838" s="103" t="s">
        <v>673</v>
      </c>
      <c r="H1838" s="115">
        <v>1</v>
      </c>
      <c r="I1838" s="104">
        <v>0.17</v>
      </c>
      <c r="J1838" s="104">
        <v>0.17</v>
      </c>
      <c r="K1838" s="95"/>
    </row>
    <row r="1839" spans="1:11" x14ac:dyDescent="0.2">
      <c r="A1839" s="28" t="s">
        <v>676</v>
      </c>
      <c r="B1839" s="120" t="s">
        <v>1655</v>
      </c>
      <c r="C1839" s="28" t="s">
        <v>20</v>
      </c>
      <c r="D1839" s="28" t="s">
        <v>1656</v>
      </c>
      <c r="E1839" s="206" t="s">
        <v>735</v>
      </c>
      <c r="F1839" s="206"/>
      <c r="G1839" s="121" t="s">
        <v>673</v>
      </c>
      <c r="H1839" s="122">
        <v>1.2E-2</v>
      </c>
      <c r="I1839" s="123">
        <v>14.73</v>
      </c>
      <c r="J1839" s="123">
        <v>0.17</v>
      </c>
      <c r="K1839" s="95"/>
    </row>
    <row r="1840" spans="1:11" ht="25.5" x14ac:dyDescent="0.2">
      <c r="A1840" s="29"/>
      <c r="B1840" s="29"/>
      <c r="C1840" s="29"/>
      <c r="D1840" s="29"/>
      <c r="E1840" s="29" t="s">
        <v>686</v>
      </c>
      <c r="F1840" s="124">
        <v>9.0676300000000001E-2</v>
      </c>
      <c r="G1840" s="29" t="s">
        <v>687</v>
      </c>
      <c r="H1840" s="124">
        <v>0.08</v>
      </c>
      <c r="I1840" s="29" t="s">
        <v>688</v>
      </c>
      <c r="J1840" s="124">
        <v>0.17</v>
      </c>
      <c r="K1840" s="95"/>
    </row>
    <row r="1841" spans="1:11" ht="15" thickBot="1" x14ac:dyDescent="0.25">
      <c r="A1841" s="29"/>
      <c r="B1841" s="29"/>
      <c r="C1841" s="29"/>
      <c r="D1841" s="29"/>
      <c r="E1841" s="29" t="s">
        <v>689</v>
      </c>
      <c r="F1841" s="124">
        <v>0.05</v>
      </c>
      <c r="G1841" s="29"/>
      <c r="H1841" s="207" t="s">
        <v>690</v>
      </c>
      <c r="I1841" s="207"/>
      <c r="J1841" s="124">
        <v>0.22</v>
      </c>
      <c r="K1841" s="95"/>
    </row>
    <row r="1842" spans="1:11" ht="15" thickTop="1" x14ac:dyDescent="0.2">
      <c r="A1842" s="125"/>
      <c r="B1842" s="125"/>
      <c r="C1842" s="125"/>
      <c r="D1842" s="125"/>
      <c r="E1842" s="125"/>
      <c r="F1842" s="125"/>
      <c r="G1842" s="125"/>
      <c r="H1842" s="125"/>
      <c r="I1842" s="125"/>
      <c r="J1842" s="125"/>
      <c r="K1842" s="95"/>
    </row>
    <row r="1843" spans="1:11" ht="15" x14ac:dyDescent="0.2">
      <c r="A1843" s="98"/>
      <c r="B1843" s="99" t="s">
        <v>7</v>
      </c>
      <c r="C1843" s="98" t="s">
        <v>8</v>
      </c>
      <c r="D1843" s="98" t="s">
        <v>9</v>
      </c>
      <c r="E1843" s="213" t="s">
        <v>663</v>
      </c>
      <c r="F1843" s="213"/>
      <c r="G1843" s="114" t="s">
        <v>10</v>
      </c>
      <c r="H1843" s="99" t="s">
        <v>11</v>
      </c>
      <c r="I1843" s="99" t="s">
        <v>12</v>
      </c>
      <c r="J1843" s="99" t="s">
        <v>14</v>
      </c>
      <c r="K1843" s="95"/>
    </row>
    <row r="1844" spans="1:11" x14ac:dyDescent="0.2">
      <c r="A1844" s="101" t="s">
        <v>664</v>
      </c>
      <c r="B1844" s="102" t="s">
        <v>2061</v>
      </c>
      <c r="C1844" s="101" t="s">
        <v>25</v>
      </c>
      <c r="D1844" s="101" t="s">
        <v>2062</v>
      </c>
      <c r="E1844" s="208" t="s">
        <v>693</v>
      </c>
      <c r="F1844" s="208"/>
      <c r="G1844" s="103" t="s">
        <v>211</v>
      </c>
      <c r="H1844" s="115">
        <v>1</v>
      </c>
      <c r="I1844" s="104">
        <v>584.78</v>
      </c>
      <c r="J1844" s="104">
        <v>584.78</v>
      </c>
      <c r="K1844" s="95"/>
    </row>
    <row r="1845" spans="1:11" ht="25.5" x14ac:dyDescent="0.2">
      <c r="A1845" s="27" t="s">
        <v>666</v>
      </c>
      <c r="B1845" s="116" t="s">
        <v>2413</v>
      </c>
      <c r="C1845" s="27" t="s">
        <v>25</v>
      </c>
      <c r="D1845" s="27" t="s">
        <v>2414</v>
      </c>
      <c r="E1845" s="209" t="s">
        <v>693</v>
      </c>
      <c r="F1845" s="209"/>
      <c r="G1845" s="117" t="s">
        <v>47</v>
      </c>
      <c r="H1845" s="118">
        <v>4.1000000000000002E-2</v>
      </c>
      <c r="I1845" s="119">
        <v>602.94000000000005</v>
      </c>
      <c r="J1845" s="119">
        <v>24.72</v>
      </c>
      <c r="K1845" s="95"/>
    </row>
    <row r="1846" spans="1:11" ht="25.5" x14ac:dyDescent="0.2">
      <c r="A1846" s="27" t="s">
        <v>666</v>
      </c>
      <c r="B1846" s="116" t="s">
        <v>2415</v>
      </c>
      <c r="C1846" s="27" t="s">
        <v>25</v>
      </c>
      <c r="D1846" s="27" t="s">
        <v>2416</v>
      </c>
      <c r="E1846" s="209" t="s">
        <v>693</v>
      </c>
      <c r="F1846" s="209"/>
      <c r="G1846" s="117" t="s">
        <v>47</v>
      </c>
      <c r="H1846" s="118">
        <v>5.7000000000000002E-2</v>
      </c>
      <c r="I1846" s="119">
        <v>3004.19</v>
      </c>
      <c r="J1846" s="119">
        <v>171.23</v>
      </c>
      <c r="K1846" s="95"/>
    </row>
    <row r="1847" spans="1:11" ht="25.5" x14ac:dyDescent="0.2">
      <c r="A1847" s="27" t="s">
        <v>666</v>
      </c>
      <c r="B1847" s="116" t="s">
        <v>2417</v>
      </c>
      <c r="C1847" s="27" t="s">
        <v>25</v>
      </c>
      <c r="D1847" s="27" t="s">
        <v>2418</v>
      </c>
      <c r="E1847" s="209" t="s">
        <v>693</v>
      </c>
      <c r="F1847" s="209"/>
      <c r="G1847" s="117" t="s">
        <v>47</v>
      </c>
      <c r="H1847" s="118">
        <v>0.75</v>
      </c>
      <c r="I1847" s="119">
        <v>48.03</v>
      </c>
      <c r="J1847" s="119">
        <v>36.020000000000003</v>
      </c>
      <c r="K1847" s="95"/>
    </row>
    <row r="1848" spans="1:11" ht="25.5" x14ac:dyDescent="0.2">
      <c r="A1848" s="27" t="s">
        <v>666</v>
      </c>
      <c r="B1848" s="116" t="s">
        <v>2369</v>
      </c>
      <c r="C1848" s="27" t="s">
        <v>25</v>
      </c>
      <c r="D1848" s="27" t="s">
        <v>2370</v>
      </c>
      <c r="E1848" s="209" t="s">
        <v>693</v>
      </c>
      <c r="F1848" s="209"/>
      <c r="G1848" s="117" t="s">
        <v>22</v>
      </c>
      <c r="H1848" s="118">
        <v>2.4</v>
      </c>
      <c r="I1848" s="119">
        <v>89.18</v>
      </c>
      <c r="J1848" s="119">
        <v>214.03</v>
      </c>
      <c r="K1848" s="95"/>
    </row>
    <row r="1849" spans="1:11" ht="25.5" x14ac:dyDescent="0.2">
      <c r="A1849" s="27" t="s">
        <v>666</v>
      </c>
      <c r="B1849" s="116" t="s">
        <v>2419</v>
      </c>
      <c r="C1849" s="27" t="s">
        <v>25</v>
      </c>
      <c r="D1849" s="27" t="s">
        <v>2420</v>
      </c>
      <c r="E1849" s="209" t="s">
        <v>693</v>
      </c>
      <c r="F1849" s="209"/>
      <c r="G1849" s="117" t="s">
        <v>22</v>
      </c>
      <c r="H1849" s="118">
        <v>2.37</v>
      </c>
      <c r="I1849" s="119">
        <v>10.18</v>
      </c>
      <c r="J1849" s="119">
        <v>24.12</v>
      </c>
      <c r="K1849" s="95"/>
    </row>
    <row r="1850" spans="1:11" ht="25.5" x14ac:dyDescent="0.2">
      <c r="A1850" s="27" t="s">
        <v>666</v>
      </c>
      <c r="B1850" s="116" t="s">
        <v>2421</v>
      </c>
      <c r="C1850" s="27" t="s">
        <v>25</v>
      </c>
      <c r="D1850" s="27" t="s">
        <v>2422</v>
      </c>
      <c r="E1850" s="209" t="s">
        <v>693</v>
      </c>
      <c r="F1850" s="209"/>
      <c r="G1850" s="117" t="s">
        <v>22</v>
      </c>
      <c r="H1850" s="118">
        <v>0.36</v>
      </c>
      <c r="I1850" s="119">
        <v>45.8</v>
      </c>
      <c r="J1850" s="119">
        <v>16.48</v>
      </c>
      <c r="K1850" s="95"/>
    </row>
    <row r="1851" spans="1:11" ht="25.5" x14ac:dyDescent="0.2">
      <c r="A1851" s="27" t="s">
        <v>666</v>
      </c>
      <c r="B1851" s="116" t="s">
        <v>2423</v>
      </c>
      <c r="C1851" s="27" t="s">
        <v>25</v>
      </c>
      <c r="D1851" s="27" t="s">
        <v>2424</v>
      </c>
      <c r="E1851" s="209" t="s">
        <v>693</v>
      </c>
      <c r="F1851" s="209"/>
      <c r="G1851" s="117" t="s">
        <v>22</v>
      </c>
      <c r="H1851" s="118">
        <v>2.37</v>
      </c>
      <c r="I1851" s="119">
        <v>41.43</v>
      </c>
      <c r="J1851" s="119">
        <v>98.18</v>
      </c>
      <c r="K1851" s="95"/>
    </row>
    <row r="1852" spans="1:11" ht="25.5" x14ac:dyDescent="0.2">
      <c r="A1852" s="29"/>
      <c r="B1852" s="29"/>
      <c r="C1852" s="29"/>
      <c r="D1852" s="29"/>
      <c r="E1852" s="29" t="s">
        <v>686</v>
      </c>
      <c r="F1852" s="124">
        <v>116.69511414550885</v>
      </c>
      <c r="G1852" s="29" t="s">
        <v>687</v>
      </c>
      <c r="H1852" s="124">
        <v>102.08</v>
      </c>
      <c r="I1852" s="29" t="s">
        <v>688</v>
      </c>
      <c r="J1852" s="124">
        <v>218.78</v>
      </c>
      <c r="K1852" s="95"/>
    </row>
    <row r="1853" spans="1:11" ht="15" thickBot="1" x14ac:dyDescent="0.25">
      <c r="A1853" s="29"/>
      <c r="B1853" s="29"/>
      <c r="C1853" s="29"/>
      <c r="D1853" s="29"/>
      <c r="E1853" s="29" t="s">
        <v>689</v>
      </c>
      <c r="F1853" s="124">
        <v>174.14</v>
      </c>
      <c r="G1853" s="29"/>
      <c r="H1853" s="207" t="s">
        <v>690</v>
      </c>
      <c r="I1853" s="207"/>
      <c r="J1853" s="124">
        <v>758.92</v>
      </c>
      <c r="K1853" s="95"/>
    </row>
    <row r="1854" spans="1:11" ht="15" thickTop="1" x14ac:dyDescent="0.2">
      <c r="A1854" s="125"/>
      <c r="B1854" s="125"/>
      <c r="C1854" s="125"/>
      <c r="D1854" s="125"/>
      <c r="E1854" s="125"/>
      <c r="F1854" s="125"/>
      <c r="G1854" s="125"/>
      <c r="H1854" s="125"/>
      <c r="I1854" s="125"/>
      <c r="J1854" s="125"/>
      <c r="K1854" s="95"/>
    </row>
    <row r="1855" spans="1:11" ht="15" x14ac:dyDescent="0.2">
      <c r="A1855" s="98"/>
      <c r="B1855" s="99" t="s">
        <v>7</v>
      </c>
      <c r="C1855" s="98" t="s">
        <v>8</v>
      </c>
      <c r="D1855" s="98" t="s">
        <v>9</v>
      </c>
      <c r="E1855" s="213" t="s">
        <v>663</v>
      </c>
      <c r="F1855" s="213"/>
      <c r="G1855" s="114" t="s">
        <v>10</v>
      </c>
      <c r="H1855" s="99" t="s">
        <v>11</v>
      </c>
      <c r="I1855" s="99" t="s">
        <v>12</v>
      </c>
      <c r="J1855" s="99" t="s">
        <v>14</v>
      </c>
      <c r="K1855" s="95"/>
    </row>
    <row r="1856" spans="1:11" x14ac:dyDescent="0.2">
      <c r="A1856" s="101" t="s">
        <v>664</v>
      </c>
      <c r="B1856" s="102" t="s">
        <v>2063</v>
      </c>
      <c r="C1856" s="101" t="s">
        <v>25</v>
      </c>
      <c r="D1856" s="101" t="s">
        <v>2064</v>
      </c>
      <c r="E1856" s="208" t="s">
        <v>693</v>
      </c>
      <c r="F1856" s="208"/>
      <c r="G1856" s="103" t="s">
        <v>211</v>
      </c>
      <c r="H1856" s="115">
        <v>1</v>
      </c>
      <c r="I1856" s="104">
        <v>19.25</v>
      </c>
      <c r="J1856" s="104">
        <v>19.25</v>
      </c>
      <c r="K1856" s="95"/>
    </row>
    <row r="1857" spans="1:11" ht="25.5" x14ac:dyDescent="0.2">
      <c r="A1857" s="27" t="s">
        <v>666</v>
      </c>
      <c r="B1857" s="116" t="s">
        <v>1131</v>
      </c>
      <c r="C1857" s="27" t="s">
        <v>25</v>
      </c>
      <c r="D1857" s="27" t="s">
        <v>967</v>
      </c>
      <c r="E1857" s="209" t="s">
        <v>693</v>
      </c>
      <c r="F1857" s="209"/>
      <c r="G1857" s="117" t="s">
        <v>673</v>
      </c>
      <c r="H1857" s="118">
        <v>0.11</v>
      </c>
      <c r="I1857" s="119">
        <v>19.71</v>
      </c>
      <c r="J1857" s="119">
        <v>2.16</v>
      </c>
      <c r="K1857" s="95"/>
    </row>
    <row r="1858" spans="1:11" ht="25.5" x14ac:dyDescent="0.2">
      <c r="A1858" s="27" t="s">
        <v>666</v>
      </c>
      <c r="B1858" s="116" t="s">
        <v>1132</v>
      </c>
      <c r="C1858" s="27" t="s">
        <v>25</v>
      </c>
      <c r="D1858" s="27" t="s">
        <v>1126</v>
      </c>
      <c r="E1858" s="209" t="s">
        <v>693</v>
      </c>
      <c r="F1858" s="209"/>
      <c r="G1858" s="117" t="s">
        <v>673</v>
      </c>
      <c r="H1858" s="118">
        <v>0.11</v>
      </c>
      <c r="I1858" s="119">
        <v>15.65</v>
      </c>
      <c r="J1858" s="119">
        <v>1.72</v>
      </c>
      <c r="K1858" s="95"/>
    </row>
    <row r="1859" spans="1:11" x14ac:dyDescent="0.2">
      <c r="A1859" s="28" t="s">
        <v>676</v>
      </c>
      <c r="B1859" s="120" t="s">
        <v>2213</v>
      </c>
      <c r="C1859" s="28" t="s">
        <v>25</v>
      </c>
      <c r="D1859" s="28" t="s">
        <v>2064</v>
      </c>
      <c r="E1859" s="206" t="s">
        <v>679</v>
      </c>
      <c r="F1859" s="206"/>
      <c r="G1859" s="121" t="s">
        <v>211</v>
      </c>
      <c r="H1859" s="122">
        <v>1</v>
      </c>
      <c r="I1859" s="123">
        <v>15.37</v>
      </c>
      <c r="J1859" s="123">
        <v>15.37</v>
      </c>
      <c r="K1859" s="95"/>
    </row>
    <row r="1860" spans="1:11" ht="25.5" x14ac:dyDescent="0.2">
      <c r="A1860" s="29"/>
      <c r="B1860" s="29"/>
      <c r="C1860" s="29"/>
      <c r="D1860" s="29"/>
      <c r="E1860" s="29" t="s">
        <v>686</v>
      </c>
      <c r="F1860" s="124">
        <v>1.4881587369319393</v>
      </c>
      <c r="G1860" s="29" t="s">
        <v>687</v>
      </c>
      <c r="H1860" s="124">
        <v>1.3</v>
      </c>
      <c r="I1860" s="29" t="s">
        <v>688</v>
      </c>
      <c r="J1860" s="124">
        <v>2.79</v>
      </c>
      <c r="K1860" s="95"/>
    </row>
    <row r="1861" spans="1:11" ht="15" thickBot="1" x14ac:dyDescent="0.25">
      <c r="A1861" s="29"/>
      <c r="B1861" s="29"/>
      <c r="C1861" s="29"/>
      <c r="D1861" s="29"/>
      <c r="E1861" s="29" t="s">
        <v>689</v>
      </c>
      <c r="F1861" s="124">
        <v>5.73</v>
      </c>
      <c r="G1861" s="29"/>
      <c r="H1861" s="207" t="s">
        <v>690</v>
      </c>
      <c r="I1861" s="207"/>
      <c r="J1861" s="124">
        <v>24.98</v>
      </c>
      <c r="K1861" s="95"/>
    </row>
    <row r="1862" spans="1:11" ht="15" thickTop="1" x14ac:dyDescent="0.2">
      <c r="A1862" s="125"/>
      <c r="B1862" s="125"/>
      <c r="C1862" s="125"/>
      <c r="D1862" s="125"/>
      <c r="E1862" s="125"/>
      <c r="F1862" s="125"/>
      <c r="G1862" s="125"/>
      <c r="H1862" s="125"/>
      <c r="I1862" s="125"/>
      <c r="J1862" s="125"/>
      <c r="K1862" s="95"/>
    </row>
    <row r="1863" spans="1:11" ht="15" x14ac:dyDescent="0.2">
      <c r="A1863" s="98"/>
      <c r="B1863" s="99" t="s">
        <v>7</v>
      </c>
      <c r="C1863" s="98" t="s">
        <v>8</v>
      </c>
      <c r="D1863" s="98" t="s">
        <v>9</v>
      </c>
      <c r="E1863" s="213" t="s">
        <v>663</v>
      </c>
      <c r="F1863" s="213"/>
      <c r="G1863" s="114" t="s">
        <v>10</v>
      </c>
      <c r="H1863" s="99" t="s">
        <v>11</v>
      </c>
      <c r="I1863" s="99" t="s">
        <v>12</v>
      </c>
      <c r="J1863" s="99" t="s">
        <v>14</v>
      </c>
      <c r="K1863" s="95"/>
    </row>
    <row r="1864" spans="1:11" x14ac:dyDescent="0.2">
      <c r="A1864" s="101" t="s">
        <v>664</v>
      </c>
      <c r="B1864" s="102" t="s">
        <v>2419</v>
      </c>
      <c r="C1864" s="101" t="s">
        <v>25</v>
      </c>
      <c r="D1864" s="101" t="s">
        <v>2420</v>
      </c>
      <c r="E1864" s="208" t="s">
        <v>693</v>
      </c>
      <c r="F1864" s="208"/>
      <c r="G1864" s="103" t="s">
        <v>22</v>
      </c>
      <c r="H1864" s="115">
        <v>1</v>
      </c>
      <c r="I1864" s="104">
        <v>10.18</v>
      </c>
      <c r="J1864" s="104">
        <v>10.18</v>
      </c>
      <c r="K1864" s="95"/>
    </row>
    <row r="1865" spans="1:11" ht="25.5" x14ac:dyDescent="0.2">
      <c r="A1865" s="27" t="s">
        <v>666</v>
      </c>
      <c r="B1865" s="116" t="s">
        <v>1120</v>
      </c>
      <c r="C1865" s="27" t="s">
        <v>25</v>
      </c>
      <c r="D1865" s="27" t="s">
        <v>741</v>
      </c>
      <c r="E1865" s="209" t="s">
        <v>693</v>
      </c>
      <c r="F1865" s="209"/>
      <c r="G1865" s="117" t="s">
        <v>673</v>
      </c>
      <c r="H1865" s="118">
        <v>0.23</v>
      </c>
      <c r="I1865" s="119">
        <v>20.190000000000001</v>
      </c>
      <c r="J1865" s="119">
        <v>4.6399999999999997</v>
      </c>
      <c r="K1865" s="95"/>
    </row>
    <row r="1866" spans="1:11" ht="25.5" x14ac:dyDescent="0.2">
      <c r="A1866" s="27" t="s">
        <v>666</v>
      </c>
      <c r="B1866" s="116" t="s">
        <v>696</v>
      </c>
      <c r="C1866" s="27" t="s">
        <v>25</v>
      </c>
      <c r="D1866" s="27" t="s">
        <v>675</v>
      </c>
      <c r="E1866" s="209" t="s">
        <v>693</v>
      </c>
      <c r="F1866" s="209"/>
      <c r="G1866" s="117" t="s">
        <v>673</v>
      </c>
      <c r="H1866" s="118">
        <v>0.23</v>
      </c>
      <c r="I1866" s="119">
        <v>16.010000000000002</v>
      </c>
      <c r="J1866" s="119">
        <v>3.68</v>
      </c>
      <c r="K1866" s="95"/>
    </row>
    <row r="1867" spans="1:11" ht="25.5" x14ac:dyDescent="0.2">
      <c r="A1867" s="27" t="s">
        <v>666</v>
      </c>
      <c r="B1867" s="116" t="s">
        <v>2380</v>
      </c>
      <c r="C1867" s="27" t="s">
        <v>25</v>
      </c>
      <c r="D1867" s="27" t="s">
        <v>2381</v>
      </c>
      <c r="E1867" s="209" t="s">
        <v>693</v>
      </c>
      <c r="F1867" s="209"/>
      <c r="G1867" s="117" t="s">
        <v>47</v>
      </c>
      <c r="H1867" s="118">
        <v>3.0000000000000001E-3</v>
      </c>
      <c r="I1867" s="119">
        <v>620.16999999999996</v>
      </c>
      <c r="J1867" s="119">
        <v>1.86</v>
      </c>
      <c r="K1867" s="95"/>
    </row>
    <row r="1868" spans="1:11" ht="25.5" x14ac:dyDescent="0.2">
      <c r="A1868" s="29"/>
      <c r="B1868" s="29"/>
      <c r="C1868" s="29"/>
      <c r="D1868" s="29"/>
      <c r="E1868" s="29" t="s">
        <v>686</v>
      </c>
      <c r="F1868" s="124">
        <v>3.2856838062726692</v>
      </c>
      <c r="G1868" s="29" t="s">
        <v>687</v>
      </c>
      <c r="H1868" s="124">
        <v>2.87</v>
      </c>
      <c r="I1868" s="29" t="s">
        <v>688</v>
      </c>
      <c r="J1868" s="124">
        <v>6.16</v>
      </c>
      <c r="K1868" s="95"/>
    </row>
    <row r="1869" spans="1:11" ht="15" thickBot="1" x14ac:dyDescent="0.25">
      <c r="A1869" s="29"/>
      <c r="B1869" s="29"/>
      <c r="C1869" s="29"/>
      <c r="D1869" s="29"/>
      <c r="E1869" s="29" t="s">
        <v>689</v>
      </c>
      <c r="F1869" s="124">
        <v>3.03</v>
      </c>
      <c r="G1869" s="29"/>
      <c r="H1869" s="207" t="s">
        <v>690</v>
      </c>
      <c r="I1869" s="207"/>
      <c r="J1869" s="124">
        <v>13.21</v>
      </c>
      <c r="K1869" s="95"/>
    </row>
    <row r="1870" spans="1:11" ht="15" thickTop="1" x14ac:dyDescent="0.2">
      <c r="A1870" s="125"/>
      <c r="B1870" s="125"/>
      <c r="C1870" s="125"/>
      <c r="D1870" s="125"/>
      <c r="E1870" s="125"/>
      <c r="F1870" s="125"/>
      <c r="G1870" s="125"/>
      <c r="H1870" s="125"/>
      <c r="I1870" s="125"/>
      <c r="J1870" s="125"/>
      <c r="K1870" s="95"/>
    </row>
    <row r="1871" spans="1:11" ht="15" x14ac:dyDescent="0.2">
      <c r="A1871" s="98"/>
      <c r="B1871" s="99" t="s">
        <v>7</v>
      </c>
      <c r="C1871" s="98" t="s">
        <v>8</v>
      </c>
      <c r="D1871" s="98" t="s">
        <v>9</v>
      </c>
      <c r="E1871" s="213" t="s">
        <v>663</v>
      </c>
      <c r="F1871" s="213"/>
      <c r="G1871" s="114" t="s">
        <v>10</v>
      </c>
      <c r="H1871" s="99" t="s">
        <v>11</v>
      </c>
      <c r="I1871" s="99" t="s">
        <v>12</v>
      </c>
      <c r="J1871" s="99" t="s">
        <v>14</v>
      </c>
      <c r="K1871" s="95"/>
    </row>
    <row r="1872" spans="1:11" x14ac:dyDescent="0.2">
      <c r="A1872" s="101" t="s">
        <v>664</v>
      </c>
      <c r="B1872" s="102" t="s">
        <v>2075</v>
      </c>
      <c r="C1872" s="101" t="s">
        <v>25</v>
      </c>
      <c r="D1872" s="101" t="s">
        <v>2076</v>
      </c>
      <c r="E1872" s="208" t="s">
        <v>693</v>
      </c>
      <c r="F1872" s="208"/>
      <c r="G1872" s="103" t="s">
        <v>211</v>
      </c>
      <c r="H1872" s="115">
        <v>1</v>
      </c>
      <c r="I1872" s="104">
        <v>28.42</v>
      </c>
      <c r="J1872" s="104">
        <v>28.42</v>
      </c>
      <c r="K1872" s="95"/>
    </row>
    <row r="1873" spans="1:11" ht="25.5" x14ac:dyDescent="0.2">
      <c r="A1873" s="27" t="s">
        <v>666</v>
      </c>
      <c r="B1873" s="116" t="s">
        <v>1131</v>
      </c>
      <c r="C1873" s="27" t="s">
        <v>25</v>
      </c>
      <c r="D1873" s="27" t="s">
        <v>967</v>
      </c>
      <c r="E1873" s="209" t="s">
        <v>693</v>
      </c>
      <c r="F1873" s="209"/>
      <c r="G1873" s="117" t="s">
        <v>673</v>
      </c>
      <c r="H1873" s="118">
        <v>0.5</v>
      </c>
      <c r="I1873" s="119">
        <v>19.71</v>
      </c>
      <c r="J1873" s="119">
        <v>9.85</v>
      </c>
      <c r="K1873" s="95"/>
    </row>
    <row r="1874" spans="1:11" ht="25.5" x14ac:dyDescent="0.2">
      <c r="A1874" s="27" t="s">
        <v>666</v>
      </c>
      <c r="B1874" s="116" t="s">
        <v>1132</v>
      </c>
      <c r="C1874" s="27" t="s">
        <v>25</v>
      </c>
      <c r="D1874" s="27" t="s">
        <v>1126</v>
      </c>
      <c r="E1874" s="209" t="s">
        <v>693</v>
      </c>
      <c r="F1874" s="209"/>
      <c r="G1874" s="117" t="s">
        <v>673</v>
      </c>
      <c r="H1874" s="118">
        <v>0.5</v>
      </c>
      <c r="I1874" s="119">
        <v>15.65</v>
      </c>
      <c r="J1874" s="119">
        <v>7.82</v>
      </c>
      <c r="K1874" s="95"/>
    </row>
    <row r="1875" spans="1:11" x14ac:dyDescent="0.2">
      <c r="A1875" s="28" t="s">
        <v>676</v>
      </c>
      <c r="B1875" s="120" t="s">
        <v>1133</v>
      </c>
      <c r="C1875" s="28" t="s">
        <v>25</v>
      </c>
      <c r="D1875" s="28" t="s">
        <v>1134</v>
      </c>
      <c r="E1875" s="206" t="s">
        <v>679</v>
      </c>
      <c r="F1875" s="206"/>
      <c r="G1875" s="121" t="s">
        <v>92</v>
      </c>
      <c r="H1875" s="122">
        <v>0.28000000000000003</v>
      </c>
      <c r="I1875" s="123">
        <v>0.21</v>
      </c>
      <c r="J1875" s="123">
        <v>0.05</v>
      </c>
      <c r="K1875" s="95"/>
    </row>
    <row r="1876" spans="1:11" x14ac:dyDescent="0.2">
      <c r="A1876" s="28" t="s">
        <v>676</v>
      </c>
      <c r="B1876" s="120" t="s">
        <v>2425</v>
      </c>
      <c r="C1876" s="28" t="s">
        <v>25</v>
      </c>
      <c r="D1876" s="28" t="s">
        <v>2076</v>
      </c>
      <c r="E1876" s="206" t="s">
        <v>679</v>
      </c>
      <c r="F1876" s="206"/>
      <c r="G1876" s="121" t="s">
        <v>211</v>
      </c>
      <c r="H1876" s="122">
        <v>1</v>
      </c>
      <c r="I1876" s="123">
        <v>10.7</v>
      </c>
      <c r="J1876" s="123">
        <v>10.7</v>
      </c>
      <c r="K1876" s="95"/>
    </row>
    <row r="1877" spans="1:11" ht="25.5" x14ac:dyDescent="0.2">
      <c r="A1877" s="29"/>
      <c r="B1877" s="29"/>
      <c r="C1877" s="29"/>
      <c r="D1877" s="29"/>
      <c r="E1877" s="29" t="s">
        <v>686</v>
      </c>
      <c r="F1877" s="124">
        <v>6.7687219970130146</v>
      </c>
      <c r="G1877" s="29" t="s">
        <v>687</v>
      </c>
      <c r="H1877" s="124">
        <v>5.92</v>
      </c>
      <c r="I1877" s="29" t="s">
        <v>688</v>
      </c>
      <c r="J1877" s="124">
        <v>12.69</v>
      </c>
      <c r="K1877" s="95"/>
    </row>
    <row r="1878" spans="1:11" ht="15" thickBot="1" x14ac:dyDescent="0.25">
      <c r="A1878" s="29"/>
      <c r="B1878" s="29"/>
      <c r="C1878" s="29"/>
      <c r="D1878" s="29"/>
      <c r="E1878" s="29" t="s">
        <v>689</v>
      </c>
      <c r="F1878" s="124">
        <v>8.4600000000000009</v>
      </c>
      <c r="G1878" s="29"/>
      <c r="H1878" s="207" t="s">
        <v>690</v>
      </c>
      <c r="I1878" s="207"/>
      <c r="J1878" s="124">
        <v>36.880000000000003</v>
      </c>
      <c r="K1878" s="95"/>
    </row>
    <row r="1879" spans="1:11" ht="15" thickTop="1" x14ac:dyDescent="0.2">
      <c r="A1879" s="125"/>
      <c r="B1879" s="125"/>
      <c r="C1879" s="125"/>
      <c r="D1879" s="125"/>
      <c r="E1879" s="125"/>
      <c r="F1879" s="125"/>
      <c r="G1879" s="125"/>
      <c r="H1879" s="125"/>
      <c r="I1879" s="125"/>
      <c r="J1879" s="125"/>
      <c r="K1879" s="95"/>
    </row>
    <row r="1880" spans="1:11" ht="15" x14ac:dyDescent="0.2">
      <c r="A1880" s="98"/>
      <c r="B1880" s="99" t="s">
        <v>7</v>
      </c>
      <c r="C1880" s="98" t="s">
        <v>8</v>
      </c>
      <c r="D1880" s="98" t="s">
        <v>9</v>
      </c>
      <c r="E1880" s="213" t="s">
        <v>663</v>
      </c>
      <c r="F1880" s="213"/>
      <c r="G1880" s="114" t="s">
        <v>10</v>
      </c>
      <c r="H1880" s="99" t="s">
        <v>11</v>
      </c>
      <c r="I1880" s="99" t="s">
        <v>12</v>
      </c>
      <c r="J1880" s="99" t="s">
        <v>14</v>
      </c>
      <c r="K1880" s="95"/>
    </row>
    <row r="1881" spans="1:11" x14ac:dyDescent="0.2">
      <c r="A1881" s="101" t="s">
        <v>664</v>
      </c>
      <c r="B1881" s="102" t="s">
        <v>2421</v>
      </c>
      <c r="C1881" s="101" t="s">
        <v>25</v>
      </c>
      <c r="D1881" s="101" t="s">
        <v>2422</v>
      </c>
      <c r="E1881" s="208" t="s">
        <v>693</v>
      </c>
      <c r="F1881" s="208"/>
      <c r="G1881" s="103" t="s">
        <v>22</v>
      </c>
      <c r="H1881" s="115">
        <v>1</v>
      </c>
      <c r="I1881" s="104">
        <v>45.8</v>
      </c>
      <c r="J1881" s="104">
        <v>45.8</v>
      </c>
      <c r="K1881" s="95"/>
    </row>
    <row r="1882" spans="1:11" ht="25.5" x14ac:dyDescent="0.2">
      <c r="A1882" s="27" t="s">
        <v>666</v>
      </c>
      <c r="B1882" s="116" t="s">
        <v>1120</v>
      </c>
      <c r="C1882" s="27" t="s">
        <v>25</v>
      </c>
      <c r="D1882" s="27" t="s">
        <v>741</v>
      </c>
      <c r="E1882" s="209" t="s">
        <v>693</v>
      </c>
      <c r="F1882" s="209"/>
      <c r="G1882" s="117" t="s">
        <v>673</v>
      </c>
      <c r="H1882" s="118">
        <v>1</v>
      </c>
      <c r="I1882" s="119">
        <v>20.190000000000001</v>
      </c>
      <c r="J1882" s="119">
        <v>20.190000000000001</v>
      </c>
      <c r="K1882" s="95"/>
    </row>
    <row r="1883" spans="1:11" ht="25.5" x14ac:dyDescent="0.2">
      <c r="A1883" s="27" t="s">
        <v>666</v>
      </c>
      <c r="B1883" s="116" t="s">
        <v>696</v>
      </c>
      <c r="C1883" s="27" t="s">
        <v>25</v>
      </c>
      <c r="D1883" s="27" t="s">
        <v>675</v>
      </c>
      <c r="E1883" s="209" t="s">
        <v>693</v>
      </c>
      <c r="F1883" s="209"/>
      <c r="G1883" s="117" t="s">
        <v>673</v>
      </c>
      <c r="H1883" s="118">
        <v>1</v>
      </c>
      <c r="I1883" s="119">
        <v>16.010000000000002</v>
      </c>
      <c r="J1883" s="119">
        <v>16.010000000000002</v>
      </c>
      <c r="K1883" s="95"/>
    </row>
    <row r="1884" spans="1:11" x14ac:dyDescent="0.2">
      <c r="A1884" s="28" t="s">
        <v>676</v>
      </c>
      <c r="B1884" s="120" t="s">
        <v>2375</v>
      </c>
      <c r="C1884" s="28" t="s">
        <v>25</v>
      </c>
      <c r="D1884" s="28" t="s">
        <v>2376</v>
      </c>
      <c r="E1884" s="206" t="s">
        <v>679</v>
      </c>
      <c r="F1884" s="206"/>
      <c r="G1884" s="121" t="s">
        <v>2377</v>
      </c>
      <c r="H1884" s="122">
        <v>0.2</v>
      </c>
      <c r="I1884" s="123">
        <v>41.13</v>
      </c>
      <c r="J1884" s="123">
        <v>8.2200000000000006</v>
      </c>
      <c r="K1884" s="95"/>
    </row>
    <row r="1885" spans="1:11" x14ac:dyDescent="0.2">
      <c r="A1885" s="28" t="s">
        <v>676</v>
      </c>
      <c r="B1885" s="120" t="s">
        <v>2378</v>
      </c>
      <c r="C1885" s="28" t="s">
        <v>25</v>
      </c>
      <c r="D1885" s="28" t="s">
        <v>2379</v>
      </c>
      <c r="E1885" s="206" t="s">
        <v>679</v>
      </c>
      <c r="F1885" s="206"/>
      <c r="G1885" s="121" t="s">
        <v>47</v>
      </c>
      <c r="H1885" s="122">
        <v>2.1999999999999999E-2</v>
      </c>
      <c r="I1885" s="123">
        <v>63.04</v>
      </c>
      <c r="J1885" s="123">
        <v>1.38</v>
      </c>
      <c r="K1885" s="95"/>
    </row>
    <row r="1886" spans="1:11" ht="25.5" x14ac:dyDescent="0.2">
      <c r="A1886" s="29"/>
      <c r="B1886" s="29"/>
      <c r="C1886" s="29"/>
      <c r="D1886" s="29"/>
      <c r="E1886" s="29" t="s">
        <v>686</v>
      </c>
      <c r="F1886" s="124">
        <v>13.5747813</v>
      </c>
      <c r="G1886" s="29" t="s">
        <v>687</v>
      </c>
      <c r="H1886" s="124">
        <v>11.88</v>
      </c>
      <c r="I1886" s="29" t="s">
        <v>688</v>
      </c>
      <c r="J1886" s="124">
        <v>25.45</v>
      </c>
      <c r="K1886" s="95"/>
    </row>
    <row r="1887" spans="1:11" ht="15" thickBot="1" x14ac:dyDescent="0.25">
      <c r="A1887" s="29"/>
      <c r="B1887" s="29"/>
      <c r="C1887" s="29"/>
      <c r="D1887" s="29"/>
      <c r="E1887" s="29" t="s">
        <v>689</v>
      </c>
      <c r="F1887" s="124">
        <v>13.63</v>
      </c>
      <c r="G1887" s="29"/>
      <c r="H1887" s="207" t="s">
        <v>690</v>
      </c>
      <c r="I1887" s="207"/>
      <c r="J1887" s="124">
        <v>59.43</v>
      </c>
      <c r="K1887" s="95"/>
    </row>
    <row r="1888" spans="1:11" ht="15" thickTop="1" x14ac:dyDescent="0.2">
      <c r="A1888" s="125"/>
      <c r="B1888" s="125"/>
      <c r="C1888" s="125"/>
      <c r="D1888" s="125"/>
      <c r="E1888" s="125"/>
      <c r="F1888" s="125"/>
      <c r="G1888" s="125"/>
      <c r="H1888" s="125"/>
      <c r="I1888" s="125"/>
      <c r="J1888" s="125"/>
      <c r="K1888" s="95"/>
    </row>
    <row r="1889" spans="1:11" ht="15" x14ac:dyDescent="0.2">
      <c r="A1889" s="98"/>
      <c r="B1889" s="99" t="s">
        <v>7</v>
      </c>
      <c r="C1889" s="98" t="s">
        <v>8</v>
      </c>
      <c r="D1889" s="98" t="s">
        <v>9</v>
      </c>
      <c r="E1889" s="213" t="s">
        <v>663</v>
      </c>
      <c r="F1889" s="213"/>
      <c r="G1889" s="114" t="s">
        <v>10</v>
      </c>
      <c r="H1889" s="99" t="s">
        <v>11</v>
      </c>
      <c r="I1889" s="99" t="s">
        <v>12</v>
      </c>
      <c r="J1889" s="99" t="s">
        <v>14</v>
      </c>
      <c r="K1889" s="95"/>
    </row>
    <row r="1890" spans="1:11" ht="25.5" x14ac:dyDescent="0.2">
      <c r="A1890" s="101" t="s">
        <v>664</v>
      </c>
      <c r="B1890" s="102" t="s">
        <v>2415</v>
      </c>
      <c r="C1890" s="101" t="s">
        <v>25</v>
      </c>
      <c r="D1890" s="101" t="s">
        <v>2416</v>
      </c>
      <c r="E1890" s="208" t="s">
        <v>693</v>
      </c>
      <c r="F1890" s="208"/>
      <c r="G1890" s="103" t="s">
        <v>47</v>
      </c>
      <c r="H1890" s="115">
        <v>1</v>
      </c>
      <c r="I1890" s="104">
        <v>3004.19</v>
      </c>
      <c r="J1890" s="104">
        <v>3004.19</v>
      </c>
      <c r="K1890" s="95"/>
    </row>
    <row r="1891" spans="1:11" ht="25.5" x14ac:dyDescent="0.2">
      <c r="A1891" s="27" t="s">
        <v>666</v>
      </c>
      <c r="B1891" s="116" t="s">
        <v>2426</v>
      </c>
      <c r="C1891" s="27" t="s">
        <v>25</v>
      </c>
      <c r="D1891" s="27" t="s">
        <v>2427</v>
      </c>
      <c r="E1891" s="209" t="s">
        <v>693</v>
      </c>
      <c r="F1891" s="209"/>
      <c r="G1891" s="117" t="s">
        <v>47</v>
      </c>
      <c r="H1891" s="118">
        <v>1</v>
      </c>
      <c r="I1891" s="119">
        <v>683.19</v>
      </c>
      <c r="J1891" s="119">
        <v>683.19</v>
      </c>
      <c r="K1891" s="95"/>
    </row>
    <row r="1892" spans="1:11" ht="25.5" x14ac:dyDescent="0.2">
      <c r="A1892" s="27" t="s">
        <v>666</v>
      </c>
      <c r="B1892" s="116" t="s">
        <v>2428</v>
      </c>
      <c r="C1892" s="27" t="s">
        <v>25</v>
      </c>
      <c r="D1892" s="27" t="s">
        <v>2429</v>
      </c>
      <c r="E1892" s="209" t="s">
        <v>693</v>
      </c>
      <c r="F1892" s="209"/>
      <c r="G1892" s="117" t="s">
        <v>22</v>
      </c>
      <c r="H1892" s="118">
        <v>12</v>
      </c>
      <c r="I1892" s="119">
        <v>91.75</v>
      </c>
      <c r="J1892" s="119">
        <v>1101</v>
      </c>
      <c r="K1892" s="95"/>
    </row>
    <row r="1893" spans="1:11" ht="25.5" x14ac:dyDescent="0.2">
      <c r="A1893" s="27" t="s">
        <v>666</v>
      </c>
      <c r="B1893" s="116" t="s">
        <v>2430</v>
      </c>
      <c r="C1893" s="27" t="s">
        <v>25</v>
      </c>
      <c r="D1893" s="27" t="s">
        <v>2431</v>
      </c>
      <c r="E1893" s="209" t="s">
        <v>693</v>
      </c>
      <c r="F1893" s="209"/>
      <c r="G1893" s="117" t="s">
        <v>22</v>
      </c>
      <c r="H1893" s="118">
        <v>12</v>
      </c>
      <c r="I1893" s="119">
        <v>4.8</v>
      </c>
      <c r="J1893" s="119">
        <v>57.6</v>
      </c>
      <c r="K1893" s="95"/>
    </row>
    <row r="1894" spans="1:11" ht="25.5" x14ac:dyDescent="0.2">
      <c r="A1894" s="27" t="s">
        <v>666</v>
      </c>
      <c r="B1894" s="116" t="s">
        <v>2384</v>
      </c>
      <c r="C1894" s="27" t="s">
        <v>25</v>
      </c>
      <c r="D1894" s="27" t="s">
        <v>2385</v>
      </c>
      <c r="E1894" s="209" t="s">
        <v>693</v>
      </c>
      <c r="F1894" s="209"/>
      <c r="G1894" s="117" t="s">
        <v>107</v>
      </c>
      <c r="H1894" s="118">
        <v>80</v>
      </c>
      <c r="I1894" s="119">
        <v>14.53</v>
      </c>
      <c r="J1894" s="119">
        <v>1162.4000000000001</v>
      </c>
      <c r="K1894" s="95"/>
    </row>
    <row r="1895" spans="1:11" ht="25.5" x14ac:dyDescent="0.2">
      <c r="A1895" s="29"/>
      <c r="B1895" s="29"/>
      <c r="C1895" s="29"/>
      <c r="D1895" s="29"/>
      <c r="E1895" s="29" t="s">
        <v>686</v>
      </c>
      <c r="F1895" s="124">
        <v>387.65735009999997</v>
      </c>
      <c r="G1895" s="29" t="s">
        <v>687</v>
      </c>
      <c r="H1895" s="124">
        <v>339.12</v>
      </c>
      <c r="I1895" s="29" t="s">
        <v>688</v>
      </c>
      <c r="J1895" s="124">
        <v>726.78</v>
      </c>
      <c r="K1895" s="95"/>
    </row>
    <row r="1896" spans="1:11" ht="15" thickBot="1" x14ac:dyDescent="0.25">
      <c r="A1896" s="29"/>
      <c r="B1896" s="29"/>
      <c r="C1896" s="29"/>
      <c r="D1896" s="29"/>
      <c r="E1896" s="29" t="s">
        <v>689</v>
      </c>
      <c r="F1896" s="124">
        <v>894.64</v>
      </c>
      <c r="G1896" s="29"/>
      <c r="H1896" s="207" t="s">
        <v>690</v>
      </c>
      <c r="I1896" s="207"/>
      <c r="J1896" s="124">
        <v>3898.83</v>
      </c>
      <c r="K1896" s="95"/>
    </row>
    <row r="1897" spans="1:11" ht="15" thickTop="1" x14ac:dyDescent="0.2">
      <c r="A1897" s="125"/>
      <c r="B1897" s="125"/>
      <c r="C1897" s="125"/>
      <c r="D1897" s="125"/>
      <c r="E1897" s="125"/>
      <c r="F1897" s="125"/>
      <c r="G1897" s="125"/>
      <c r="H1897" s="125"/>
      <c r="I1897" s="125"/>
      <c r="J1897" s="125"/>
      <c r="K1897" s="95"/>
    </row>
    <row r="1898" spans="1:11" ht="15" x14ac:dyDescent="0.2">
      <c r="A1898" s="98"/>
      <c r="B1898" s="99" t="s">
        <v>7</v>
      </c>
      <c r="C1898" s="98" t="s">
        <v>8</v>
      </c>
      <c r="D1898" s="98" t="s">
        <v>9</v>
      </c>
      <c r="E1898" s="213" t="s">
        <v>663</v>
      </c>
      <c r="F1898" s="213"/>
      <c r="G1898" s="114" t="s">
        <v>10</v>
      </c>
      <c r="H1898" s="99" t="s">
        <v>11</v>
      </c>
      <c r="I1898" s="99" t="s">
        <v>12</v>
      </c>
      <c r="J1898" s="99" t="s">
        <v>14</v>
      </c>
      <c r="K1898" s="95"/>
    </row>
    <row r="1899" spans="1:11" x14ac:dyDescent="0.2">
      <c r="A1899" s="101" t="s">
        <v>664</v>
      </c>
      <c r="B1899" s="102" t="s">
        <v>2426</v>
      </c>
      <c r="C1899" s="101" t="s">
        <v>25</v>
      </c>
      <c r="D1899" s="101" t="s">
        <v>2427</v>
      </c>
      <c r="E1899" s="208" t="s">
        <v>693</v>
      </c>
      <c r="F1899" s="208"/>
      <c r="G1899" s="103" t="s">
        <v>47</v>
      </c>
      <c r="H1899" s="115">
        <v>1</v>
      </c>
      <c r="I1899" s="104">
        <v>683.19</v>
      </c>
      <c r="J1899" s="104">
        <v>683.19</v>
      </c>
      <c r="K1899" s="95"/>
    </row>
    <row r="1900" spans="1:11" ht="25.5" x14ac:dyDescent="0.2">
      <c r="A1900" s="27" t="s">
        <v>666</v>
      </c>
      <c r="B1900" s="116" t="s">
        <v>1120</v>
      </c>
      <c r="C1900" s="27" t="s">
        <v>25</v>
      </c>
      <c r="D1900" s="27" t="s">
        <v>741</v>
      </c>
      <c r="E1900" s="209" t="s">
        <v>693</v>
      </c>
      <c r="F1900" s="209"/>
      <c r="G1900" s="117" t="s">
        <v>673</v>
      </c>
      <c r="H1900" s="118">
        <v>5</v>
      </c>
      <c r="I1900" s="119">
        <v>20.190000000000001</v>
      </c>
      <c r="J1900" s="119">
        <v>100.95</v>
      </c>
      <c r="K1900" s="95"/>
    </row>
    <row r="1901" spans="1:11" ht="25.5" x14ac:dyDescent="0.2">
      <c r="A1901" s="27" t="s">
        <v>666</v>
      </c>
      <c r="B1901" s="116" t="s">
        <v>696</v>
      </c>
      <c r="C1901" s="27" t="s">
        <v>25</v>
      </c>
      <c r="D1901" s="27" t="s">
        <v>675</v>
      </c>
      <c r="E1901" s="209" t="s">
        <v>693</v>
      </c>
      <c r="F1901" s="209"/>
      <c r="G1901" s="117" t="s">
        <v>673</v>
      </c>
      <c r="H1901" s="118">
        <v>8</v>
      </c>
      <c r="I1901" s="119">
        <v>16.010000000000002</v>
      </c>
      <c r="J1901" s="119">
        <v>128.08000000000001</v>
      </c>
      <c r="K1901" s="95"/>
    </row>
    <row r="1902" spans="1:11" ht="25.5" x14ac:dyDescent="0.2">
      <c r="A1902" s="27" t="s">
        <v>666</v>
      </c>
      <c r="B1902" s="116" t="s">
        <v>2432</v>
      </c>
      <c r="C1902" s="27" t="s">
        <v>25</v>
      </c>
      <c r="D1902" s="27" t="s">
        <v>2433</v>
      </c>
      <c r="E1902" s="209" t="s">
        <v>693</v>
      </c>
      <c r="F1902" s="209"/>
      <c r="G1902" s="117" t="s">
        <v>673</v>
      </c>
      <c r="H1902" s="118">
        <v>1.5</v>
      </c>
      <c r="I1902" s="119">
        <v>19.170000000000002</v>
      </c>
      <c r="J1902" s="119">
        <v>28.75</v>
      </c>
      <c r="K1902" s="95"/>
    </row>
    <row r="1903" spans="1:11" x14ac:dyDescent="0.2">
      <c r="A1903" s="28" t="s">
        <v>676</v>
      </c>
      <c r="B1903" s="120" t="s">
        <v>2434</v>
      </c>
      <c r="C1903" s="28" t="s">
        <v>25</v>
      </c>
      <c r="D1903" s="28" t="s">
        <v>2435</v>
      </c>
      <c r="E1903" s="206" t="s">
        <v>1457</v>
      </c>
      <c r="F1903" s="206"/>
      <c r="G1903" s="121" t="s">
        <v>673</v>
      </c>
      <c r="H1903" s="122">
        <v>0.72</v>
      </c>
      <c r="I1903" s="123">
        <v>4.07</v>
      </c>
      <c r="J1903" s="123">
        <v>2.93</v>
      </c>
      <c r="K1903" s="95"/>
    </row>
    <row r="1904" spans="1:11" x14ac:dyDescent="0.2">
      <c r="A1904" s="28" t="s">
        <v>676</v>
      </c>
      <c r="B1904" s="120" t="s">
        <v>2436</v>
      </c>
      <c r="C1904" s="28" t="s">
        <v>25</v>
      </c>
      <c r="D1904" s="28" t="s">
        <v>2437</v>
      </c>
      <c r="E1904" s="206" t="s">
        <v>679</v>
      </c>
      <c r="F1904" s="206"/>
      <c r="G1904" s="121" t="s">
        <v>47</v>
      </c>
      <c r="H1904" s="122">
        <v>0.84</v>
      </c>
      <c r="I1904" s="123">
        <v>146.54</v>
      </c>
      <c r="J1904" s="123">
        <v>123.09</v>
      </c>
      <c r="K1904" s="95"/>
    </row>
    <row r="1905" spans="1:11" x14ac:dyDescent="0.2">
      <c r="A1905" s="28" t="s">
        <v>676</v>
      </c>
      <c r="B1905" s="120" t="s">
        <v>2378</v>
      </c>
      <c r="C1905" s="28" t="s">
        <v>25</v>
      </c>
      <c r="D1905" s="28" t="s">
        <v>2379</v>
      </c>
      <c r="E1905" s="206" t="s">
        <v>679</v>
      </c>
      <c r="F1905" s="206"/>
      <c r="G1905" s="121" t="s">
        <v>47</v>
      </c>
      <c r="H1905" s="122">
        <v>0.9</v>
      </c>
      <c r="I1905" s="123">
        <v>63.04</v>
      </c>
      <c r="J1905" s="123">
        <v>56.73</v>
      </c>
      <c r="K1905" s="95"/>
    </row>
    <row r="1906" spans="1:11" x14ac:dyDescent="0.2">
      <c r="A1906" s="28" t="s">
        <v>676</v>
      </c>
      <c r="B1906" s="120" t="s">
        <v>2375</v>
      </c>
      <c r="C1906" s="28" t="s">
        <v>25</v>
      </c>
      <c r="D1906" s="28" t="s">
        <v>2376</v>
      </c>
      <c r="E1906" s="206" t="s">
        <v>679</v>
      </c>
      <c r="F1906" s="206"/>
      <c r="G1906" s="121" t="s">
        <v>2377</v>
      </c>
      <c r="H1906" s="122">
        <v>5.9</v>
      </c>
      <c r="I1906" s="123">
        <v>41.13</v>
      </c>
      <c r="J1906" s="123">
        <v>242.66</v>
      </c>
      <c r="K1906" s="95"/>
    </row>
    <row r="1907" spans="1:11" ht="25.5" x14ac:dyDescent="0.2">
      <c r="A1907" s="29"/>
      <c r="B1907" s="29"/>
      <c r="C1907" s="29"/>
      <c r="D1907" s="29"/>
      <c r="E1907" s="29" t="s">
        <v>686</v>
      </c>
      <c r="F1907" s="124">
        <v>96.682312780029875</v>
      </c>
      <c r="G1907" s="29" t="s">
        <v>687</v>
      </c>
      <c r="H1907" s="124">
        <v>84.58</v>
      </c>
      <c r="I1907" s="29" t="s">
        <v>688</v>
      </c>
      <c r="J1907" s="124">
        <v>181.26</v>
      </c>
      <c r="K1907" s="95"/>
    </row>
    <row r="1908" spans="1:11" ht="15" thickBot="1" x14ac:dyDescent="0.25">
      <c r="A1908" s="29"/>
      <c r="B1908" s="29"/>
      <c r="C1908" s="29"/>
      <c r="D1908" s="29"/>
      <c r="E1908" s="29" t="s">
        <v>689</v>
      </c>
      <c r="F1908" s="124">
        <v>203.45</v>
      </c>
      <c r="G1908" s="29"/>
      <c r="H1908" s="207" t="s">
        <v>690</v>
      </c>
      <c r="I1908" s="207"/>
      <c r="J1908" s="124">
        <v>886.64</v>
      </c>
      <c r="K1908" s="95"/>
    </row>
    <row r="1909" spans="1:11" ht="15" thickTop="1" x14ac:dyDescent="0.2">
      <c r="A1909" s="125"/>
      <c r="B1909" s="125"/>
      <c r="C1909" s="125"/>
      <c r="D1909" s="125"/>
      <c r="E1909" s="125"/>
      <c r="F1909" s="125"/>
      <c r="G1909" s="125"/>
      <c r="H1909" s="125"/>
      <c r="I1909" s="125"/>
      <c r="J1909" s="125"/>
      <c r="K1909" s="95"/>
    </row>
    <row r="1910" spans="1:11" ht="15" x14ac:dyDescent="0.2">
      <c r="A1910" s="98"/>
      <c r="B1910" s="99" t="s">
        <v>7</v>
      </c>
      <c r="C1910" s="98" t="s">
        <v>8</v>
      </c>
      <c r="D1910" s="98" t="s">
        <v>9</v>
      </c>
      <c r="E1910" s="213" t="s">
        <v>663</v>
      </c>
      <c r="F1910" s="213"/>
      <c r="G1910" s="114" t="s">
        <v>10</v>
      </c>
      <c r="H1910" s="99" t="s">
        <v>11</v>
      </c>
      <c r="I1910" s="99" t="s">
        <v>12</v>
      </c>
      <c r="J1910" s="99" t="s">
        <v>14</v>
      </c>
      <c r="K1910" s="95"/>
    </row>
    <row r="1911" spans="1:11" x14ac:dyDescent="0.2">
      <c r="A1911" s="101" t="s">
        <v>664</v>
      </c>
      <c r="B1911" s="102" t="s">
        <v>2430</v>
      </c>
      <c r="C1911" s="101" t="s">
        <v>25</v>
      </c>
      <c r="D1911" s="101" t="s">
        <v>2431</v>
      </c>
      <c r="E1911" s="208" t="s">
        <v>693</v>
      </c>
      <c r="F1911" s="208"/>
      <c r="G1911" s="103" t="s">
        <v>22</v>
      </c>
      <c r="H1911" s="115">
        <v>1</v>
      </c>
      <c r="I1911" s="104">
        <v>4.8</v>
      </c>
      <c r="J1911" s="104">
        <v>4.8</v>
      </c>
      <c r="K1911" s="95"/>
    </row>
    <row r="1912" spans="1:11" ht="25.5" x14ac:dyDescent="0.2">
      <c r="A1912" s="27" t="s">
        <v>666</v>
      </c>
      <c r="B1912" s="116" t="s">
        <v>696</v>
      </c>
      <c r="C1912" s="27" t="s">
        <v>25</v>
      </c>
      <c r="D1912" s="27" t="s">
        <v>675</v>
      </c>
      <c r="E1912" s="209" t="s">
        <v>693</v>
      </c>
      <c r="F1912" s="209"/>
      <c r="G1912" s="117" t="s">
        <v>673</v>
      </c>
      <c r="H1912" s="118">
        <v>0.3</v>
      </c>
      <c r="I1912" s="119">
        <v>16.010000000000002</v>
      </c>
      <c r="J1912" s="119">
        <v>4.8</v>
      </c>
      <c r="K1912" s="95"/>
    </row>
    <row r="1913" spans="1:11" ht="25.5" x14ac:dyDescent="0.2">
      <c r="A1913" s="29"/>
      <c r="B1913" s="29"/>
      <c r="C1913" s="29"/>
      <c r="D1913" s="29"/>
      <c r="E1913" s="29" t="s">
        <v>686</v>
      </c>
      <c r="F1913" s="124">
        <v>1.7068487305312567</v>
      </c>
      <c r="G1913" s="29" t="s">
        <v>687</v>
      </c>
      <c r="H1913" s="124">
        <v>1.49</v>
      </c>
      <c r="I1913" s="29" t="s">
        <v>688</v>
      </c>
      <c r="J1913" s="124">
        <v>3.2</v>
      </c>
      <c r="K1913" s="95"/>
    </row>
    <row r="1914" spans="1:11" ht="15" thickBot="1" x14ac:dyDescent="0.25">
      <c r="A1914" s="29"/>
      <c r="B1914" s="29"/>
      <c r="C1914" s="29"/>
      <c r="D1914" s="29"/>
      <c r="E1914" s="29" t="s">
        <v>689</v>
      </c>
      <c r="F1914" s="124">
        <v>1.42</v>
      </c>
      <c r="G1914" s="29"/>
      <c r="H1914" s="207" t="s">
        <v>690</v>
      </c>
      <c r="I1914" s="207"/>
      <c r="J1914" s="124">
        <v>6.22</v>
      </c>
      <c r="K1914" s="95"/>
    </row>
    <row r="1915" spans="1:11" ht="15" thickTop="1" x14ac:dyDescent="0.2">
      <c r="A1915" s="125"/>
      <c r="B1915" s="125"/>
      <c r="C1915" s="125"/>
      <c r="D1915" s="125"/>
      <c r="E1915" s="125"/>
      <c r="F1915" s="125"/>
      <c r="G1915" s="125"/>
      <c r="H1915" s="125"/>
      <c r="I1915" s="125"/>
      <c r="J1915" s="125"/>
      <c r="K1915" s="95"/>
    </row>
    <row r="1916" spans="1:11" ht="15" x14ac:dyDescent="0.2">
      <c r="A1916" s="98"/>
      <c r="B1916" s="99" t="s">
        <v>7</v>
      </c>
      <c r="C1916" s="98" t="s">
        <v>8</v>
      </c>
      <c r="D1916" s="98" t="s">
        <v>9</v>
      </c>
      <c r="E1916" s="213" t="s">
        <v>663</v>
      </c>
      <c r="F1916" s="213"/>
      <c r="G1916" s="114" t="s">
        <v>10</v>
      </c>
      <c r="H1916" s="99" t="s">
        <v>11</v>
      </c>
      <c r="I1916" s="99" t="s">
        <v>12</v>
      </c>
      <c r="J1916" s="99" t="s">
        <v>14</v>
      </c>
      <c r="K1916" s="95"/>
    </row>
    <row r="1917" spans="1:11" x14ac:dyDescent="0.2">
      <c r="A1917" s="101" t="s">
        <v>664</v>
      </c>
      <c r="B1917" s="102" t="s">
        <v>2124</v>
      </c>
      <c r="C1917" s="101" t="s">
        <v>25</v>
      </c>
      <c r="D1917" s="101" t="s">
        <v>1281</v>
      </c>
      <c r="E1917" s="208" t="s">
        <v>693</v>
      </c>
      <c r="F1917" s="208"/>
      <c r="G1917" s="103" t="s">
        <v>673</v>
      </c>
      <c r="H1917" s="115">
        <v>1</v>
      </c>
      <c r="I1917" s="104">
        <v>20.36</v>
      </c>
      <c r="J1917" s="104">
        <v>20.36</v>
      </c>
      <c r="K1917" s="95"/>
    </row>
    <row r="1918" spans="1:11" ht="25.5" x14ac:dyDescent="0.2">
      <c r="A1918" s="27" t="s">
        <v>666</v>
      </c>
      <c r="B1918" s="116" t="s">
        <v>2350</v>
      </c>
      <c r="C1918" s="27" t="s">
        <v>25</v>
      </c>
      <c r="D1918" s="27" t="s">
        <v>2351</v>
      </c>
      <c r="E1918" s="209" t="s">
        <v>693</v>
      </c>
      <c r="F1918" s="209"/>
      <c r="G1918" s="117" t="s">
        <v>2338</v>
      </c>
      <c r="H1918" s="118">
        <v>1</v>
      </c>
      <c r="I1918" s="119">
        <v>0.38</v>
      </c>
      <c r="J1918" s="119">
        <v>0.38</v>
      </c>
      <c r="K1918" s="95"/>
    </row>
    <row r="1919" spans="1:11" x14ac:dyDescent="0.2">
      <c r="A1919" s="28" t="s">
        <v>676</v>
      </c>
      <c r="B1919" s="120" t="s">
        <v>2352</v>
      </c>
      <c r="C1919" s="28" t="s">
        <v>25</v>
      </c>
      <c r="D1919" s="28" t="s">
        <v>1597</v>
      </c>
      <c r="E1919" s="206" t="s">
        <v>735</v>
      </c>
      <c r="F1919" s="206"/>
      <c r="G1919" s="121" t="s">
        <v>673</v>
      </c>
      <c r="H1919" s="122">
        <v>1</v>
      </c>
      <c r="I1919" s="123">
        <v>14.55</v>
      </c>
      <c r="J1919" s="123">
        <v>14.55</v>
      </c>
      <c r="K1919" s="95"/>
    </row>
    <row r="1920" spans="1:11" ht="25.5" x14ac:dyDescent="0.2">
      <c r="A1920" s="28" t="s">
        <v>676</v>
      </c>
      <c r="B1920" s="120" t="s">
        <v>1480</v>
      </c>
      <c r="C1920" s="28" t="s">
        <v>25</v>
      </c>
      <c r="D1920" s="28" t="s">
        <v>1481</v>
      </c>
      <c r="E1920" s="206" t="s">
        <v>1467</v>
      </c>
      <c r="F1920" s="206"/>
      <c r="G1920" s="121" t="s">
        <v>673</v>
      </c>
      <c r="H1920" s="122">
        <v>1</v>
      </c>
      <c r="I1920" s="123">
        <v>0.92</v>
      </c>
      <c r="J1920" s="123">
        <v>0.92</v>
      </c>
      <c r="K1920" s="95"/>
    </row>
    <row r="1921" spans="1:11" x14ac:dyDescent="0.2">
      <c r="A1921" s="28" t="s">
        <v>676</v>
      </c>
      <c r="B1921" s="120" t="s">
        <v>1482</v>
      </c>
      <c r="C1921" s="28" t="s">
        <v>25</v>
      </c>
      <c r="D1921" s="28" t="s">
        <v>1483</v>
      </c>
      <c r="E1921" s="206" t="s">
        <v>1454</v>
      </c>
      <c r="F1921" s="206"/>
      <c r="G1921" s="121" t="s">
        <v>673</v>
      </c>
      <c r="H1921" s="122">
        <v>1</v>
      </c>
      <c r="I1921" s="123">
        <v>0.55000000000000004</v>
      </c>
      <c r="J1921" s="123">
        <v>0.55000000000000004</v>
      </c>
      <c r="K1921" s="95"/>
    </row>
    <row r="1922" spans="1:11" x14ac:dyDescent="0.2">
      <c r="A1922" s="28" t="s">
        <v>676</v>
      </c>
      <c r="B1922" s="120" t="s">
        <v>1476</v>
      </c>
      <c r="C1922" s="28" t="s">
        <v>25</v>
      </c>
      <c r="D1922" s="28" t="s">
        <v>1477</v>
      </c>
      <c r="E1922" s="206" t="s">
        <v>1464</v>
      </c>
      <c r="F1922" s="206"/>
      <c r="G1922" s="121" t="s">
        <v>673</v>
      </c>
      <c r="H1922" s="122">
        <v>1</v>
      </c>
      <c r="I1922" s="123">
        <v>0.06</v>
      </c>
      <c r="J1922" s="123">
        <v>0.06</v>
      </c>
      <c r="K1922" s="95"/>
    </row>
    <row r="1923" spans="1:11" ht="25.5" x14ac:dyDescent="0.2">
      <c r="A1923" s="28" t="s">
        <v>676</v>
      </c>
      <c r="B1923" s="120" t="s">
        <v>2367</v>
      </c>
      <c r="C1923" s="28" t="s">
        <v>25</v>
      </c>
      <c r="D1923" s="28" t="s">
        <v>1503</v>
      </c>
      <c r="E1923" s="206" t="s">
        <v>1457</v>
      </c>
      <c r="F1923" s="206"/>
      <c r="G1923" s="121" t="s">
        <v>673</v>
      </c>
      <c r="H1923" s="122">
        <v>1</v>
      </c>
      <c r="I1923" s="123">
        <v>0.91</v>
      </c>
      <c r="J1923" s="123">
        <v>0.91</v>
      </c>
      <c r="K1923" s="95"/>
    </row>
    <row r="1924" spans="1:11" ht="25.5" x14ac:dyDescent="0.2">
      <c r="A1924" s="28" t="s">
        <v>676</v>
      </c>
      <c r="B1924" s="120" t="s">
        <v>2368</v>
      </c>
      <c r="C1924" s="28" t="s">
        <v>25</v>
      </c>
      <c r="D1924" s="28" t="s">
        <v>1505</v>
      </c>
      <c r="E1924" s="206" t="s">
        <v>1457</v>
      </c>
      <c r="F1924" s="206"/>
      <c r="G1924" s="121" t="s">
        <v>673</v>
      </c>
      <c r="H1924" s="122">
        <v>1</v>
      </c>
      <c r="I1924" s="123">
        <v>0.62</v>
      </c>
      <c r="J1924" s="123">
        <v>0.62</v>
      </c>
      <c r="K1924" s="95"/>
    </row>
    <row r="1925" spans="1:11" ht="25.5" x14ac:dyDescent="0.2">
      <c r="A1925" s="28" t="s">
        <v>676</v>
      </c>
      <c r="B1925" s="120" t="s">
        <v>1478</v>
      </c>
      <c r="C1925" s="28" t="s">
        <v>25</v>
      </c>
      <c r="D1925" s="28" t="s">
        <v>1479</v>
      </c>
      <c r="E1925" s="206" t="s">
        <v>1454</v>
      </c>
      <c r="F1925" s="206"/>
      <c r="G1925" s="121" t="s">
        <v>673</v>
      </c>
      <c r="H1925" s="122">
        <v>1</v>
      </c>
      <c r="I1925" s="123">
        <v>2.37</v>
      </c>
      <c r="J1925" s="123">
        <v>2.37</v>
      </c>
      <c r="K1925" s="95"/>
    </row>
    <row r="1926" spans="1:11" ht="25.5" x14ac:dyDescent="0.2">
      <c r="A1926" s="29"/>
      <c r="B1926" s="29"/>
      <c r="C1926" s="29"/>
      <c r="D1926" s="29"/>
      <c r="E1926" s="29" t="s">
        <v>686</v>
      </c>
      <c r="F1926" s="124">
        <v>7.9635160999999997</v>
      </c>
      <c r="G1926" s="29" t="s">
        <v>687</v>
      </c>
      <c r="H1926" s="124">
        <v>6.97</v>
      </c>
      <c r="I1926" s="29" t="s">
        <v>688</v>
      </c>
      <c r="J1926" s="124">
        <v>14.93</v>
      </c>
      <c r="K1926" s="95"/>
    </row>
    <row r="1927" spans="1:11" ht="15" thickBot="1" x14ac:dyDescent="0.25">
      <c r="A1927" s="29"/>
      <c r="B1927" s="29"/>
      <c r="C1927" s="29"/>
      <c r="D1927" s="29"/>
      <c r="E1927" s="29" t="s">
        <v>689</v>
      </c>
      <c r="F1927" s="124">
        <v>6.06</v>
      </c>
      <c r="G1927" s="29"/>
      <c r="H1927" s="207" t="s">
        <v>690</v>
      </c>
      <c r="I1927" s="207"/>
      <c r="J1927" s="124">
        <v>26.42</v>
      </c>
      <c r="K1927" s="95"/>
    </row>
    <row r="1928" spans="1:11" ht="15" thickTop="1" x14ac:dyDescent="0.2">
      <c r="A1928" s="125"/>
      <c r="B1928" s="125"/>
      <c r="C1928" s="125"/>
      <c r="D1928" s="125"/>
      <c r="E1928" s="125"/>
      <c r="F1928" s="125"/>
      <c r="G1928" s="125"/>
      <c r="H1928" s="125"/>
      <c r="I1928" s="125"/>
      <c r="J1928" s="125"/>
      <c r="K1928" s="95"/>
    </row>
    <row r="1929" spans="1:11" ht="15" x14ac:dyDescent="0.2">
      <c r="A1929" s="98"/>
      <c r="B1929" s="99" t="s">
        <v>7</v>
      </c>
      <c r="C1929" s="98" t="s">
        <v>8</v>
      </c>
      <c r="D1929" s="98" t="s">
        <v>9</v>
      </c>
      <c r="E1929" s="213" t="s">
        <v>663</v>
      </c>
      <c r="F1929" s="213"/>
      <c r="G1929" s="114" t="s">
        <v>10</v>
      </c>
      <c r="H1929" s="99" t="s">
        <v>11</v>
      </c>
      <c r="I1929" s="99" t="s">
        <v>12</v>
      </c>
      <c r="J1929" s="99" t="s">
        <v>14</v>
      </c>
      <c r="K1929" s="95"/>
    </row>
    <row r="1930" spans="1:11" x14ac:dyDescent="0.2">
      <c r="A1930" s="101" t="s">
        <v>664</v>
      </c>
      <c r="B1930" s="102" t="s">
        <v>1280</v>
      </c>
      <c r="C1930" s="101" t="s">
        <v>20</v>
      </c>
      <c r="D1930" s="101" t="s">
        <v>1281</v>
      </c>
      <c r="E1930" s="208" t="s">
        <v>672</v>
      </c>
      <c r="F1930" s="208"/>
      <c r="G1930" s="103" t="s">
        <v>673</v>
      </c>
      <c r="H1930" s="115">
        <v>1</v>
      </c>
      <c r="I1930" s="104">
        <v>21.52</v>
      </c>
      <c r="J1930" s="104">
        <v>21.52</v>
      </c>
      <c r="K1930" s="95"/>
    </row>
    <row r="1931" spans="1:11" ht="25.5" x14ac:dyDescent="0.2">
      <c r="A1931" s="27" t="s">
        <v>666</v>
      </c>
      <c r="B1931" s="116" t="s">
        <v>1594</v>
      </c>
      <c r="C1931" s="27" t="s">
        <v>20</v>
      </c>
      <c r="D1931" s="27" t="s">
        <v>1595</v>
      </c>
      <c r="E1931" s="209" t="s">
        <v>672</v>
      </c>
      <c r="F1931" s="209"/>
      <c r="G1931" s="117" t="s">
        <v>673</v>
      </c>
      <c r="H1931" s="118">
        <v>1</v>
      </c>
      <c r="I1931" s="119">
        <v>0.44</v>
      </c>
      <c r="J1931" s="119">
        <v>0.44</v>
      </c>
      <c r="K1931" s="95"/>
    </row>
    <row r="1932" spans="1:11" x14ac:dyDescent="0.2">
      <c r="A1932" s="28" t="s">
        <v>676</v>
      </c>
      <c r="B1932" s="120" t="s">
        <v>1452</v>
      </c>
      <c r="C1932" s="28" t="s">
        <v>20</v>
      </c>
      <c r="D1932" s="28" t="s">
        <v>1453</v>
      </c>
      <c r="E1932" s="206" t="s">
        <v>1454</v>
      </c>
      <c r="F1932" s="206"/>
      <c r="G1932" s="121" t="s">
        <v>673</v>
      </c>
      <c r="H1932" s="122">
        <v>1</v>
      </c>
      <c r="I1932" s="123">
        <v>2.83</v>
      </c>
      <c r="J1932" s="123">
        <v>2.83</v>
      </c>
      <c r="K1932" s="95"/>
    </row>
    <row r="1933" spans="1:11" x14ac:dyDescent="0.2">
      <c r="A1933" s="28" t="s">
        <v>676</v>
      </c>
      <c r="B1933" s="120" t="s">
        <v>1596</v>
      </c>
      <c r="C1933" s="28" t="s">
        <v>20</v>
      </c>
      <c r="D1933" s="28" t="s">
        <v>1597</v>
      </c>
      <c r="E1933" s="206" t="s">
        <v>735</v>
      </c>
      <c r="F1933" s="206"/>
      <c r="G1933" s="121" t="s">
        <v>673</v>
      </c>
      <c r="H1933" s="122">
        <v>1</v>
      </c>
      <c r="I1933" s="123">
        <v>14.62</v>
      </c>
      <c r="J1933" s="123">
        <v>14.62</v>
      </c>
      <c r="K1933" s="95"/>
    </row>
    <row r="1934" spans="1:11" ht="25.5" x14ac:dyDescent="0.2">
      <c r="A1934" s="28" t="s">
        <v>676</v>
      </c>
      <c r="B1934" s="120" t="s">
        <v>1502</v>
      </c>
      <c r="C1934" s="28" t="s">
        <v>20</v>
      </c>
      <c r="D1934" s="28" t="s">
        <v>1503</v>
      </c>
      <c r="E1934" s="206" t="s">
        <v>1457</v>
      </c>
      <c r="F1934" s="206"/>
      <c r="G1934" s="121" t="s">
        <v>673</v>
      </c>
      <c r="H1934" s="122">
        <v>1</v>
      </c>
      <c r="I1934" s="123">
        <v>1.07</v>
      </c>
      <c r="J1934" s="123">
        <v>1.07</v>
      </c>
      <c r="K1934" s="95"/>
    </row>
    <row r="1935" spans="1:11" x14ac:dyDescent="0.2">
      <c r="A1935" s="28" t="s">
        <v>676</v>
      </c>
      <c r="B1935" s="120" t="s">
        <v>1458</v>
      </c>
      <c r="C1935" s="28" t="s">
        <v>20</v>
      </c>
      <c r="D1935" s="28" t="s">
        <v>1459</v>
      </c>
      <c r="E1935" s="206" t="s">
        <v>1454</v>
      </c>
      <c r="F1935" s="206"/>
      <c r="G1935" s="121" t="s">
        <v>673</v>
      </c>
      <c r="H1935" s="122">
        <v>1</v>
      </c>
      <c r="I1935" s="123">
        <v>0.81</v>
      </c>
      <c r="J1935" s="123">
        <v>0.81</v>
      </c>
      <c r="K1935" s="95"/>
    </row>
    <row r="1936" spans="1:11" ht="25.5" x14ac:dyDescent="0.2">
      <c r="A1936" s="28" t="s">
        <v>676</v>
      </c>
      <c r="B1936" s="120" t="s">
        <v>1504</v>
      </c>
      <c r="C1936" s="28" t="s">
        <v>20</v>
      </c>
      <c r="D1936" s="28" t="s">
        <v>1505</v>
      </c>
      <c r="E1936" s="206" t="s">
        <v>1457</v>
      </c>
      <c r="F1936" s="206"/>
      <c r="G1936" s="121" t="s">
        <v>673</v>
      </c>
      <c r="H1936" s="122">
        <v>1</v>
      </c>
      <c r="I1936" s="123">
        <v>0.78</v>
      </c>
      <c r="J1936" s="123">
        <v>0.78</v>
      </c>
      <c r="K1936" s="95"/>
    </row>
    <row r="1937" spans="1:11" x14ac:dyDescent="0.2">
      <c r="A1937" s="28" t="s">
        <v>676</v>
      </c>
      <c r="B1937" s="120" t="s">
        <v>1462</v>
      </c>
      <c r="C1937" s="28" t="s">
        <v>20</v>
      </c>
      <c r="D1937" s="28" t="s">
        <v>1463</v>
      </c>
      <c r="E1937" s="206" t="s">
        <v>1464</v>
      </c>
      <c r="F1937" s="206"/>
      <c r="G1937" s="121" t="s">
        <v>673</v>
      </c>
      <c r="H1937" s="122">
        <v>1</v>
      </c>
      <c r="I1937" s="123">
        <v>0.06</v>
      </c>
      <c r="J1937" s="123">
        <v>0.06</v>
      </c>
      <c r="K1937" s="95"/>
    </row>
    <row r="1938" spans="1:11" x14ac:dyDescent="0.2">
      <c r="A1938" s="28" t="s">
        <v>676</v>
      </c>
      <c r="B1938" s="120" t="s">
        <v>1465</v>
      </c>
      <c r="C1938" s="28" t="s">
        <v>20</v>
      </c>
      <c r="D1938" s="28" t="s">
        <v>1466</v>
      </c>
      <c r="E1938" s="206" t="s">
        <v>1467</v>
      </c>
      <c r="F1938" s="206"/>
      <c r="G1938" s="121" t="s">
        <v>673</v>
      </c>
      <c r="H1938" s="122">
        <v>1</v>
      </c>
      <c r="I1938" s="123">
        <v>0.91</v>
      </c>
      <c r="J1938" s="123">
        <v>0.91</v>
      </c>
      <c r="K1938" s="95"/>
    </row>
    <row r="1939" spans="1:11" ht="25.5" x14ac:dyDescent="0.2">
      <c r="A1939" s="29"/>
      <c r="B1939" s="29"/>
      <c r="C1939" s="29"/>
      <c r="D1939" s="29"/>
      <c r="E1939" s="29" t="s">
        <v>686</v>
      </c>
      <c r="F1939" s="124">
        <v>8.0328567999999994</v>
      </c>
      <c r="G1939" s="29" t="s">
        <v>687</v>
      </c>
      <c r="H1939" s="124">
        <v>7.03</v>
      </c>
      <c r="I1939" s="29" t="s">
        <v>688</v>
      </c>
      <c r="J1939" s="124">
        <v>15.06</v>
      </c>
      <c r="K1939" s="95"/>
    </row>
    <row r="1940" spans="1:11" ht="15" thickBot="1" x14ac:dyDescent="0.25">
      <c r="A1940" s="29"/>
      <c r="B1940" s="29"/>
      <c r="C1940" s="29"/>
      <c r="D1940" s="29"/>
      <c r="E1940" s="29" t="s">
        <v>689</v>
      </c>
      <c r="F1940" s="124">
        <v>6.4</v>
      </c>
      <c r="G1940" s="29"/>
      <c r="H1940" s="207" t="s">
        <v>690</v>
      </c>
      <c r="I1940" s="207"/>
      <c r="J1940" s="124">
        <v>27.92</v>
      </c>
      <c r="K1940" s="95"/>
    </row>
    <row r="1941" spans="1:11" ht="15" thickTop="1" x14ac:dyDescent="0.2">
      <c r="A1941" s="125"/>
      <c r="B1941" s="125"/>
      <c r="C1941" s="125"/>
      <c r="D1941" s="125"/>
      <c r="E1941" s="125"/>
      <c r="F1941" s="125"/>
      <c r="G1941" s="125"/>
      <c r="H1941" s="125"/>
      <c r="I1941" s="125"/>
      <c r="J1941" s="125"/>
      <c r="K1941" s="95"/>
    </row>
    <row r="1942" spans="1:11" ht="15" x14ac:dyDescent="0.2">
      <c r="A1942" s="98"/>
      <c r="B1942" s="99" t="s">
        <v>7</v>
      </c>
      <c r="C1942" s="98" t="s">
        <v>8</v>
      </c>
      <c r="D1942" s="98" t="s">
        <v>9</v>
      </c>
      <c r="E1942" s="213" t="s">
        <v>663</v>
      </c>
      <c r="F1942" s="213"/>
      <c r="G1942" s="114" t="s">
        <v>10</v>
      </c>
      <c r="H1942" s="99" t="s">
        <v>11</v>
      </c>
      <c r="I1942" s="99" t="s">
        <v>12</v>
      </c>
      <c r="J1942" s="99" t="s">
        <v>14</v>
      </c>
      <c r="K1942" s="95"/>
    </row>
    <row r="1943" spans="1:11" ht="38.25" x14ac:dyDescent="0.2">
      <c r="A1943" s="101" t="s">
        <v>664</v>
      </c>
      <c r="B1943" s="102" t="s">
        <v>2136</v>
      </c>
      <c r="C1943" s="101" t="s">
        <v>20</v>
      </c>
      <c r="D1943" s="101" t="s">
        <v>2137</v>
      </c>
      <c r="E1943" s="208" t="s">
        <v>1284</v>
      </c>
      <c r="F1943" s="208"/>
      <c r="G1943" s="103" t="s">
        <v>92</v>
      </c>
      <c r="H1943" s="115">
        <v>1</v>
      </c>
      <c r="I1943" s="104">
        <v>5.0599999999999996</v>
      </c>
      <c r="J1943" s="104">
        <v>5.0599999999999996</v>
      </c>
      <c r="K1943" s="95"/>
    </row>
    <row r="1944" spans="1:11" ht="25.5" x14ac:dyDescent="0.2">
      <c r="A1944" s="27" t="s">
        <v>666</v>
      </c>
      <c r="B1944" s="116" t="s">
        <v>1280</v>
      </c>
      <c r="C1944" s="27" t="s">
        <v>20</v>
      </c>
      <c r="D1944" s="27" t="s">
        <v>1281</v>
      </c>
      <c r="E1944" s="209" t="s">
        <v>672</v>
      </c>
      <c r="F1944" s="209"/>
      <c r="G1944" s="117" t="s">
        <v>673</v>
      </c>
      <c r="H1944" s="118">
        <v>7.1999999999999995E-2</v>
      </c>
      <c r="I1944" s="119">
        <v>21.52</v>
      </c>
      <c r="J1944" s="119">
        <v>1.54</v>
      </c>
      <c r="K1944" s="95"/>
    </row>
    <row r="1945" spans="1:11" ht="25.5" x14ac:dyDescent="0.2">
      <c r="A1945" s="27" t="s">
        <v>666</v>
      </c>
      <c r="B1945" s="116" t="s">
        <v>1282</v>
      </c>
      <c r="C1945" s="27" t="s">
        <v>20</v>
      </c>
      <c r="D1945" s="27" t="s">
        <v>1283</v>
      </c>
      <c r="E1945" s="209" t="s">
        <v>672</v>
      </c>
      <c r="F1945" s="209"/>
      <c r="G1945" s="117" t="s">
        <v>673</v>
      </c>
      <c r="H1945" s="118">
        <v>7.1999999999999995E-2</v>
      </c>
      <c r="I1945" s="119">
        <v>17.04</v>
      </c>
      <c r="J1945" s="119">
        <v>1.22</v>
      </c>
      <c r="K1945" s="95"/>
    </row>
    <row r="1946" spans="1:11" ht="25.5" x14ac:dyDescent="0.2">
      <c r="A1946" s="28" t="s">
        <v>676</v>
      </c>
      <c r="B1946" s="120" t="s">
        <v>846</v>
      </c>
      <c r="C1946" s="28" t="s">
        <v>20</v>
      </c>
      <c r="D1946" s="28" t="s">
        <v>847</v>
      </c>
      <c r="E1946" s="206" t="s">
        <v>679</v>
      </c>
      <c r="F1946" s="206"/>
      <c r="G1946" s="121" t="s">
        <v>107</v>
      </c>
      <c r="H1946" s="122">
        <v>1.6000000000000001E-3</v>
      </c>
      <c r="I1946" s="123">
        <v>19.010000000000002</v>
      </c>
      <c r="J1946" s="123">
        <v>0.03</v>
      </c>
      <c r="K1946" s="95"/>
    </row>
    <row r="1947" spans="1:11" x14ac:dyDescent="0.2">
      <c r="A1947" s="28" t="s">
        <v>676</v>
      </c>
      <c r="B1947" s="120" t="s">
        <v>2438</v>
      </c>
      <c r="C1947" s="28" t="s">
        <v>20</v>
      </c>
      <c r="D1947" s="28" t="s">
        <v>2439</v>
      </c>
      <c r="E1947" s="206" t="s">
        <v>679</v>
      </c>
      <c r="F1947" s="206"/>
      <c r="G1947" s="121" t="s">
        <v>92</v>
      </c>
      <c r="H1947" s="122">
        <v>1.1000000000000001</v>
      </c>
      <c r="I1947" s="123">
        <v>2.0699999999999998</v>
      </c>
      <c r="J1947" s="123">
        <v>2.27</v>
      </c>
      <c r="K1947" s="95"/>
    </row>
    <row r="1948" spans="1:11" ht="25.5" x14ac:dyDescent="0.2">
      <c r="A1948" s="29"/>
      <c r="B1948" s="29"/>
      <c r="C1948" s="29"/>
      <c r="D1948" s="29"/>
      <c r="E1948" s="29" t="s">
        <v>686</v>
      </c>
      <c r="F1948" s="124">
        <v>0.98143802005547254</v>
      </c>
      <c r="G1948" s="29" t="s">
        <v>687</v>
      </c>
      <c r="H1948" s="124">
        <v>0.86</v>
      </c>
      <c r="I1948" s="29" t="s">
        <v>688</v>
      </c>
      <c r="J1948" s="124">
        <v>1.84</v>
      </c>
      <c r="K1948" s="95"/>
    </row>
    <row r="1949" spans="1:11" ht="15" thickBot="1" x14ac:dyDescent="0.25">
      <c r="A1949" s="29"/>
      <c r="B1949" s="29"/>
      <c r="C1949" s="29"/>
      <c r="D1949" s="29"/>
      <c r="E1949" s="29" t="s">
        <v>689</v>
      </c>
      <c r="F1949" s="124">
        <v>1.5</v>
      </c>
      <c r="G1949" s="29"/>
      <c r="H1949" s="207" t="s">
        <v>690</v>
      </c>
      <c r="I1949" s="207"/>
      <c r="J1949" s="124">
        <v>6.56</v>
      </c>
      <c r="K1949" s="95"/>
    </row>
    <row r="1950" spans="1:11" ht="15" thickTop="1" x14ac:dyDescent="0.2">
      <c r="A1950" s="125"/>
      <c r="B1950" s="125"/>
      <c r="C1950" s="125"/>
      <c r="D1950" s="125"/>
      <c r="E1950" s="125"/>
      <c r="F1950" s="125"/>
      <c r="G1950" s="125"/>
      <c r="H1950" s="125"/>
      <c r="I1950" s="125"/>
      <c r="J1950" s="125"/>
      <c r="K1950" s="95"/>
    </row>
    <row r="1951" spans="1:11" ht="15" x14ac:dyDescent="0.2">
      <c r="A1951" s="98"/>
      <c r="B1951" s="99" t="s">
        <v>7</v>
      </c>
      <c r="C1951" s="98" t="s">
        <v>8</v>
      </c>
      <c r="D1951" s="98" t="s">
        <v>9</v>
      </c>
      <c r="E1951" s="213" t="s">
        <v>663</v>
      </c>
      <c r="F1951" s="213"/>
      <c r="G1951" s="114" t="s">
        <v>10</v>
      </c>
      <c r="H1951" s="99" t="s">
        <v>11</v>
      </c>
      <c r="I1951" s="99" t="s">
        <v>12</v>
      </c>
      <c r="J1951" s="99" t="s">
        <v>14</v>
      </c>
      <c r="K1951" s="95"/>
    </row>
    <row r="1952" spans="1:11" ht="38.25" x14ac:dyDescent="0.2">
      <c r="A1952" s="101" t="s">
        <v>664</v>
      </c>
      <c r="B1952" s="102" t="s">
        <v>2138</v>
      </c>
      <c r="C1952" s="101" t="s">
        <v>20</v>
      </c>
      <c r="D1952" s="101" t="s">
        <v>2139</v>
      </c>
      <c r="E1952" s="208" t="s">
        <v>1284</v>
      </c>
      <c r="F1952" s="208"/>
      <c r="G1952" s="103" t="s">
        <v>92</v>
      </c>
      <c r="H1952" s="115">
        <v>1</v>
      </c>
      <c r="I1952" s="104">
        <v>7.06</v>
      </c>
      <c r="J1952" s="104">
        <v>7.06</v>
      </c>
      <c r="K1952" s="95"/>
    </row>
    <row r="1953" spans="1:11" ht="25.5" x14ac:dyDescent="0.2">
      <c r="A1953" s="27" t="s">
        <v>666</v>
      </c>
      <c r="B1953" s="116" t="s">
        <v>1282</v>
      </c>
      <c r="C1953" s="27" t="s">
        <v>20</v>
      </c>
      <c r="D1953" s="27" t="s">
        <v>1283</v>
      </c>
      <c r="E1953" s="209" t="s">
        <v>672</v>
      </c>
      <c r="F1953" s="209"/>
      <c r="G1953" s="117" t="s">
        <v>673</v>
      </c>
      <c r="H1953" s="118">
        <v>0.129</v>
      </c>
      <c r="I1953" s="119">
        <v>17.04</v>
      </c>
      <c r="J1953" s="119">
        <v>2.19</v>
      </c>
      <c r="K1953" s="95"/>
    </row>
    <row r="1954" spans="1:11" ht="25.5" x14ac:dyDescent="0.2">
      <c r="A1954" s="27" t="s">
        <v>666</v>
      </c>
      <c r="B1954" s="116" t="s">
        <v>1280</v>
      </c>
      <c r="C1954" s="27" t="s">
        <v>20</v>
      </c>
      <c r="D1954" s="27" t="s">
        <v>1281</v>
      </c>
      <c r="E1954" s="209" t="s">
        <v>672</v>
      </c>
      <c r="F1954" s="209"/>
      <c r="G1954" s="117" t="s">
        <v>673</v>
      </c>
      <c r="H1954" s="118">
        <v>0.129</v>
      </c>
      <c r="I1954" s="119">
        <v>21.52</v>
      </c>
      <c r="J1954" s="119">
        <v>2.77</v>
      </c>
      <c r="K1954" s="95"/>
    </row>
    <row r="1955" spans="1:11" x14ac:dyDescent="0.2">
      <c r="A1955" s="28" t="s">
        <v>676</v>
      </c>
      <c r="B1955" s="120" t="s">
        <v>2438</v>
      </c>
      <c r="C1955" s="28" t="s">
        <v>20</v>
      </c>
      <c r="D1955" s="28" t="s">
        <v>2439</v>
      </c>
      <c r="E1955" s="206" t="s">
        <v>679</v>
      </c>
      <c r="F1955" s="206"/>
      <c r="G1955" s="121" t="s">
        <v>92</v>
      </c>
      <c r="H1955" s="122">
        <v>1.0169999999999999</v>
      </c>
      <c r="I1955" s="123">
        <v>2.0699999999999998</v>
      </c>
      <c r="J1955" s="123">
        <v>2.1</v>
      </c>
      <c r="K1955" s="95"/>
    </row>
    <row r="1956" spans="1:11" ht="25.5" x14ac:dyDescent="0.2">
      <c r="A1956" s="29"/>
      <c r="B1956" s="29"/>
      <c r="C1956" s="29"/>
      <c r="D1956" s="29"/>
      <c r="E1956" s="29" t="s">
        <v>686</v>
      </c>
      <c r="F1956" s="124">
        <v>1.7601877533603585</v>
      </c>
      <c r="G1956" s="29" t="s">
        <v>687</v>
      </c>
      <c r="H1956" s="124">
        <v>1.54</v>
      </c>
      <c r="I1956" s="29" t="s">
        <v>688</v>
      </c>
      <c r="J1956" s="124">
        <v>3.3</v>
      </c>
      <c r="K1956" s="95"/>
    </row>
    <row r="1957" spans="1:11" ht="15" thickBot="1" x14ac:dyDescent="0.25">
      <c r="A1957" s="29"/>
      <c r="B1957" s="29"/>
      <c r="C1957" s="29"/>
      <c r="D1957" s="29"/>
      <c r="E1957" s="29" t="s">
        <v>689</v>
      </c>
      <c r="F1957" s="124">
        <v>2.1</v>
      </c>
      <c r="G1957" s="29"/>
      <c r="H1957" s="207" t="s">
        <v>690</v>
      </c>
      <c r="I1957" s="207"/>
      <c r="J1957" s="124">
        <v>9.16</v>
      </c>
      <c r="K1957" s="95"/>
    </row>
    <row r="1958" spans="1:11" ht="15" thickTop="1" x14ac:dyDescent="0.2">
      <c r="A1958" s="125"/>
      <c r="B1958" s="125"/>
      <c r="C1958" s="125"/>
      <c r="D1958" s="125"/>
      <c r="E1958" s="125"/>
      <c r="F1958" s="125"/>
      <c r="G1958" s="125"/>
      <c r="H1958" s="125"/>
      <c r="I1958" s="125"/>
      <c r="J1958" s="125"/>
      <c r="K1958" s="95"/>
    </row>
    <row r="1959" spans="1:11" ht="15" x14ac:dyDescent="0.2">
      <c r="A1959" s="98"/>
      <c r="B1959" s="99" t="s">
        <v>7</v>
      </c>
      <c r="C1959" s="98" t="s">
        <v>8</v>
      </c>
      <c r="D1959" s="98" t="s">
        <v>9</v>
      </c>
      <c r="E1959" s="213" t="s">
        <v>663</v>
      </c>
      <c r="F1959" s="213"/>
      <c r="G1959" s="114" t="s">
        <v>10</v>
      </c>
      <c r="H1959" s="99" t="s">
        <v>11</v>
      </c>
      <c r="I1959" s="99" t="s">
        <v>12</v>
      </c>
      <c r="J1959" s="99" t="s">
        <v>14</v>
      </c>
      <c r="K1959" s="95"/>
    </row>
    <row r="1960" spans="1:11" ht="25.5" x14ac:dyDescent="0.2">
      <c r="A1960" s="101" t="s">
        <v>664</v>
      </c>
      <c r="B1960" s="102" t="s">
        <v>1131</v>
      </c>
      <c r="C1960" s="101" t="s">
        <v>25</v>
      </c>
      <c r="D1960" s="101" t="s">
        <v>967</v>
      </c>
      <c r="E1960" s="208" t="s">
        <v>693</v>
      </c>
      <c r="F1960" s="208"/>
      <c r="G1960" s="103" t="s">
        <v>673</v>
      </c>
      <c r="H1960" s="115">
        <v>1</v>
      </c>
      <c r="I1960" s="104">
        <v>19.71</v>
      </c>
      <c r="J1960" s="104">
        <v>19.71</v>
      </c>
      <c r="K1960" s="95"/>
    </row>
    <row r="1961" spans="1:11" ht="25.5" x14ac:dyDescent="0.2">
      <c r="A1961" s="27" t="s">
        <v>666</v>
      </c>
      <c r="B1961" s="116" t="s">
        <v>1600</v>
      </c>
      <c r="C1961" s="27" t="s">
        <v>25</v>
      </c>
      <c r="D1961" s="27" t="s">
        <v>2353</v>
      </c>
      <c r="E1961" s="209" t="s">
        <v>693</v>
      </c>
      <c r="F1961" s="209"/>
      <c r="G1961" s="117" t="s">
        <v>2338</v>
      </c>
      <c r="H1961" s="118">
        <v>1</v>
      </c>
      <c r="I1961" s="119">
        <v>0.18</v>
      </c>
      <c r="J1961" s="119">
        <v>0.18</v>
      </c>
      <c r="K1961" s="95"/>
    </row>
    <row r="1962" spans="1:11" x14ac:dyDescent="0.2">
      <c r="A1962" s="28" t="s">
        <v>676</v>
      </c>
      <c r="B1962" s="120" t="s">
        <v>1601</v>
      </c>
      <c r="C1962" s="28" t="s">
        <v>25</v>
      </c>
      <c r="D1962" s="28" t="s">
        <v>1237</v>
      </c>
      <c r="E1962" s="206" t="s">
        <v>735</v>
      </c>
      <c r="F1962" s="206"/>
      <c r="G1962" s="121" t="s">
        <v>673</v>
      </c>
      <c r="H1962" s="122">
        <v>1</v>
      </c>
      <c r="I1962" s="123">
        <v>14.55</v>
      </c>
      <c r="J1962" s="123">
        <v>14.55</v>
      </c>
      <c r="K1962" s="95"/>
    </row>
    <row r="1963" spans="1:11" ht="25.5" x14ac:dyDescent="0.2">
      <c r="A1963" s="28" t="s">
        <v>676</v>
      </c>
      <c r="B1963" s="120" t="s">
        <v>1514</v>
      </c>
      <c r="C1963" s="28" t="s">
        <v>25</v>
      </c>
      <c r="D1963" s="28" t="s">
        <v>1511</v>
      </c>
      <c r="E1963" s="206" t="s">
        <v>1457</v>
      </c>
      <c r="F1963" s="206"/>
      <c r="G1963" s="121" t="s">
        <v>673</v>
      </c>
      <c r="H1963" s="122">
        <v>1</v>
      </c>
      <c r="I1963" s="123">
        <v>0.28000000000000003</v>
      </c>
      <c r="J1963" s="123">
        <v>0.28000000000000003</v>
      </c>
      <c r="K1963" s="95"/>
    </row>
    <row r="1964" spans="1:11" ht="25.5" x14ac:dyDescent="0.2">
      <c r="A1964" s="28" t="s">
        <v>676</v>
      </c>
      <c r="B1964" s="120" t="s">
        <v>1480</v>
      </c>
      <c r="C1964" s="28" t="s">
        <v>25</v>
      </c>
      <c r="D1964" s="28" t="s">
        <v>1481</v>
      </c>
      <c r="E1964" s="206" t="s">
        <v>1467</v>
      </c>
      <c r="F1964" s="206"/>
      <c r="G1964" s="121" t="s">
        <v>673</v>
      </c>
      <c r="H1964" s="122">
        <v>1</v>
      </c>
      <c r="I1964" s="123">
        <v>0.92</v>
      </c>
      <c r="J1964" s="123">
        <v>0.92</v>
      </c>
      <c r="K1964" s="95"/>
    </row>
    <row r="1965" spans="1:11" x14ac:dyDescent="0.2">
      <c r="A1965" s="28" t="s">
        <v>676</v>
      </c>
      <c r="B1965" s="120" t="s">
        <v>1482</v>
      </c>
      <c r="C1965" s="28" t="s">
        <v>25</v>
      </c>
      <c r="D1965" s="28" t="s">
        <v>1483</v>
      </c>
      <c r="E1965" s="206" t="s">
        <v>1454</v>
      </c>
      <c r="F1965" s="206"/>
      <c r="G1965" s="121" t="s">
        <v>673</v>
      </c>
      <c r="H1965" s="122">
        <v>1</v>
      </c>
      <c r="I1965" s="123">
        <v>0.55000000000000004</v>
      </c>
      <c r="J1965" s="123">
        <v>0.55000000000000004</v>
      </c>
      <c r="K1965" s="95"/>
    </row>
    <row r="1966" spans="1:11" x14ac:dyDescent="0.2">
      <c r="A1966" s="28" t="s">
        <v>676</v>
      </c>
      <c r="B1966" s="120" t="s">
        <v>1476</v>
      </c>
      <c r="C1966" s="28" t="s">
        <v>25</v>
      </c>
      <c r="D1966" s="28" t="s">
        <v>1477</v>
      </c>
      <c r="E1966" s="206" t="s">
        <v>1464</v>
      </c>
      <c r="F1966" s="206"/>
      <c r="G1966" s="121" t="s">
        <v>673</v>
      </c>
      <c r="H1966" s="122">
        <v>1</v>
      </c>
      <c r="I1966" s="123">
        <v>0.06</v>
      </c>
      <c r="J1966" s="123">
        <v>0.06</v>
      </c>
      <c r="K1966" s="95"/>
    </row>
    <row r="1967" spans="1:11" ht="25.5" x14ac:dyDescent="0.2">
      <c r="A1967" s="28" t="s">
        <v>676</v>
      </c>
      <c r="B1967" s="120" t="s">
        <v>1515</v>
      </c>
      <c r="C1967" s="28" t="s">
        <v>25</v>
      </c>
      <c r="D1967" s="28" t="s">
        <v>1509</v>
      </c>
      <c r="E1967" s="206" t="s">
        <v>1457</v>
      </c>
      <c r="F1967" s="206"/>
      <c r="G1967" s="121" t="s">
        <v>673</v>
      </c>
      <c r="H1967" s="122">
        <v>1</v>
      </c>
      <c r="I1967" s="123">
        <v>0.8</v>
      </c>
      <c r="J1967" s="123">
        <v>0.8</v>
      </c>
      <c r="K1967" s="95"/>
    </row>
    <row r="1968" spans="1:11" ht="25.5" x14ac:dyDescent="0.2">
      <c r="A1968" s="28" t="s">
        <v>676</v>
      </c>
      <c r="B1968" s="120" t="s">
        <v>1478</v>
      </c>
      <c r="C1968" s="28" t="s">
        <v>25</v>
      </c>
      <c r="D1968" s="28" t="s">
        <v>1479</v>
      </c>
      <c r="E1968" s="206" t="s">
        <v>1454</v>
      </c>
      <c r="F1968" s="206"/>
      <c r="G1968" s="121" t="s">
        <v>673</v>
      </c>
      <c r="H1968" s="122">
        <v>1</v>
      </c>
      <c r="I1968" s="123">
        <v>2.37</v>
      </c>
      <c r="J1968" s="123">
        <v>2.37</v>
      </c>
      <c r="K1968" s="95"/>
    </row>
    <row r="1969" spans="1:11" ht="25.5" x14ac:dyDescent="0.2">
      <c r="A1969" s="29"/>
      <c r="B1969" s="29"/>
      <c r="C1969" s="29"/>
      <c r="D1969" s="29"/>
      <c r="E1969" s="29" t="s">
        <v>686</v>
      </c>
      <c r="F1969" s="124">
        <v>7.8568381</v>
      </c>
      <c r="G1969" s="29" t="s">
        <v>687</v>
      </c>
      <c r="H1969" s="124">
        <v>6.87</v>
      </c>
      <c r="I1969" s="29" t="s">
        <v>688</v>
      </c>
      <c r="J1969" s="124">
        <v>14.73</v>
      </c>
      <c r="K1969" s="95"/>
    </row>
    <row r="1970" spans="1:11" ht="15" thickBot="1" x14ac:dyDescent="0.25">
      <c r="A1970" s="29"/>
      <c r="B1970" s="29"/>
      <c r="C1970" s="29"/>
      <c r="D1970" s="29"/>
      <c r="E1970" s="29" t="s">
        <v>689</v>
      </c>
      <c r="F1970" s="124">
        <v>5.86</v>
      </c>
      <c r="G1970" s="29"/>
      <c r="H1970" s="207" t="s">
        <v>690</v>
      </c>
      <c r="I1970" s="207"/>
      <c r="J1970" s="124">
        <v>25.57</v>
      </c>
      <c r="K1970" s="95"/>
    </row>
    <row r="1971" spans="1:11" ht="15" thickTop="1" x14ac:dyDescent="0.2">
      <c r="A1971" s="125"/>
      <c r="B1971" s="125"/>
      <c r="C1971" s="125"/>
      <c r="D1971" s="125"/>
      <c r="E1971" s="125"/>
      <c r="F1971" s="125"/>
      <c r="G1971" s="125"/>
      <c r="H1971" s="125"/>
      <c r="I1971" s="125"/>
      <c r="J1971" s="125"/>
      <c r="K1971" s="95"/>
    </row>
    <row r="1972" spans="1:11" ht="15" x14ac:dyDescent="0.2">
      <c r="A1972" s="98"/>
      <c r="B1972" s="99" t="s">
        <v>7</v>
      </c>
      <c r="C1972" s="98" t="s">
        <v>8</v>
      </c>
      <c r="D1972" s="98" t="s">
        <v>9</v>
      </c>
      <c r="E1972" s="213" t="s">
        <v>663</v>
      </c>
      <c r="F1972" s="213"/>
      <c r="G1972" s="114" t="s">
        <v>10</v>
      </c>
      <c r="H1972" s="99" t="s">
        <v>11</v>
      </c>
      <c r="I1972" s="99" t="s">
        <v>12</v>
      </c>
      <c r="J1972" s="99" t="s">
        <v>14</v>
      </c>
      <c r="K1972" s="95"/>
    </row>
    <row r="1973" spans="1:11" ht="25.5" x14ac:dyDescent="0.2">
      <c r="A1973" s="101" t="s">
        <v>664</v>
      </c>
      <c r="B1973" s="102" t="s">
        <v>966</v>
      </c>
      <c r="C1973" s="101" t="s">
        <v>20</v>
      </c>
      <c r="D1973" s="101" t="s">
        <v>967</v>
      </c>
      <c r="E1973" s="208" t="s">
        <v>672</v>
      </c>
      <c r="F1973" s="208"/>
      <c r="G1973" s="103" t="s">
        <v>673</v>
      </c>
      <c r="H1973" s="115">
        <v>1</v>
      </c>
      <c r="I1973" s="104">
        <v>20.7</v>
      </c>
      <c r="J1973" s="104">
        <v>20.7</v>
      </c>
      <c r="K1973" s="95"/>
    </row>
    <row r="1974" spans="1:11" ht="25.5" x14ac:dyDescent="0.2">
      <c r="A1974" s="27" t="s">
        <v>666</v>
      </c>
      <c r="B1974" s="116" t="s">
        <v>1598</v>
      </c>
      <c r="C1974" s="27" t="s">
        <v>20</v>
      </c>
      <c r="D1974" s="27" t="s">
        <v>1599</v>
      </c>
      <c r="E1974" s="209" t="s">
        <v>672</v>
      </c>
      <c r="F1974" s="209"/>
      <c r="G1974" s="117" t="s">
        <v>673</v>
      </c>
      <c r="H1974" s="118">
        <v>1</v>
      </c>
      <c r="I1974" s="119">
        <v>0.21</v>
      </c>
      <c r="J1974" s="119">
        <v>0.21</v>
      </c>
      <c r="K1974" s="95"/>
    </row>
    <row r="1975" spans="1:11" x14ac:dyDescent="0.2">
      <c r="A1975" s="28" t="s">
        <v>676</v>
      </c>
      <c r="B1975" s="120" t="s">
        <v>1452</v>
      </c>
      <c r="C1975" s="28" t="s">
        <v>20</v>
      </c>
      <c r="D1975" s="28" t="s">
        <v>1453</v>
      </c>
      <c r="E1975" s="206" t="s">
        <v>1454</v>
      </c>
      <c r="F1975" s="206"/>
      <c r="G1975" s="121" t="s">
        <v>673</v>
      </c>
      <c r="H1975" s="122">
        <v>1</v>
      </c>
      <c r="I1975" s="123">
        <v>2.83</v>
      </c>
      <c r="J1975" s="123">
        <v>2.83</v>
      </c>
      <c r="K1975" s="95"/>
    </row>
    <row r="1976" spans="1:11" ht="25.5" x14ac:dyDescent="0.2">
      <c r="A1976" s="28" t="s">
        <v>676</v>
      </c>
      <c r="B1976" s="120" t="s">
        <v>1508</v>
      </c>
      <c r="C1976" s="28" t="s">
        <v>20</v>
      </c>
      <c r="D1976" s="28" t="s">
        <v>1509</v>
      </c>
      <c r="E1976" s="206" t="s">
        <v>1457</v>
      </c>
      <c r="F1976" s="206"/>
      <c r="G1976" s="121" t="s">
        <v>673</v>
      </c>
      <c r="H1976" s="122">
        <v>1</v>
      </c>
      <c r="I1976" s="123">
        <v>0.94</v>
      </c>
      <c r="J1976" s="123">
        <v>0.94</v>
      </c>
      <c r="K1976" s="95"/>
    </row>
    <row r="1977" spans="1:11" x14ac:dyDescent="0.2">
      <c r="A1977" s="28" t="s">
        <v>676</v>
      </c>
      <c r="B1977" s="120" t="s">
        <v>1236</v>
      </c>
      <c r="C1977" s="28" t="s">
        <v>20</v>
      </c>
      <c r="D1977" s="28" t="s">
        <v>1237</v>
      </c>
      <c r="E1977" s="206" t="s">
        <v>735</v>
      </c>
      <c r="F1977" s="206"/>
      <c r="G1977" s="121" t="s">
        <v>673</v>
      </c>
      <c r="H1977" s="122">
        <v>1</v>
      </c>
      <c r="I1977" s="123">
        <v>14.62</v>
      </c>
      <c r="J1977" s="123">
        <v>14.62</v>
      </c>
      <c r="K1977" s="95"/>
    </row>
    <row r="1978" spans="1:11" ht="25.5" x14ac:dyDescent="0.2">
      <c r="A1978" s="28" t="s">
        <v>676</v>
      </c>
      <c r="B1978" s="120" t="s">
        <v>1510</v>
      </c>
      <c r="C1978" s="28" t="s">
        <v>20</v>
      </c>
      <c r="D1978" s="28" t="s">
        <v>1511</v>
      </c>
      <c r="E1978" s="206" t="s">
        <v>1457</v>
      </c>
      <c r="F1978" s="206"/>
      <c r="G1978" s="121" t="s">
        <v>673</v>
      </c>
      <c r="H1978" s="122">
        <v>1</v>
      </c>
      <c r="I1978" s="123">
        <v>0.32</v>
      </c>
      <c r="J1978" s="123">
        <v>0.32</v>
      </c>
      <c r="K1978" s="95"/>
    </row>
    <row r="1979" spans="1:11" x14ac:dyDescent="0.2">
      <c r="A1979" s="28" t="s">
        <v>676</v>
      </c>
      <c r="B1979" s="120" t="s">
        <v>1458</v>
      </c>
      <c r="C1979" s="28" t="s">
        <v>20</v>
      </c>
      <c r="D1979" s="28" t="s">
        <v>1459</v>
      </c>
      <c r="E1979" s="206" t="s">
        <v>1454</v>
      </c>
      <c r="F1979" s="206"/>
      <c r="G1979" s="121" t="s">
        <v>673</v>
      </c>
      <c r="H1979" s="122">
        <v>1</v>
      </c>
      <c r="I1979" s="123">
        <v>0.81</v>
      </c>
      <c r="J1979" s="123">
        <v>0.81</v>
      </c>
      <c r="K1979" s="95"/>
    </row>
    <row r="1980" spans="1:11" x14ac:dyDescent="0.2">
      <c r="A1980" s="28" t="s">
        <v>676</v>
      </c>
      <c r="B1980" s="120" t="s">
        <v>1462</v>
      </c>
      <c r="C1980" s="28" t="s">
        <v>20</v>
      </c>
      <c r="D1980" s="28" t="s">
        <v>1463</v>
      </c>
      <c r="E1980" s="206" t="s">
        <v>1464</v>
      </c>
      <c r="F1980" s="206"/>
      <c r="G1980" s="121" t="s">
        <v>673</v>
      </c>
      <c r="H1980" s="122">
        <v>1</v>
      </c>
      <c r="I1980" s="123">
        <v>0.06</v>
      </c>
      <c r="J1980" s="123">
        <v>0.06</v>
      </c>
      <c r="K1980" s="95"/>
    </row>
    <row r="1981" spans="1:11" x14ac:dyDescent="0.2">
      <c r="A1981" s="28" t="s">
        <v>676</v>
      </c>
      <c r="B1981" s="120" t="s">
        <v>1465</v>
      </c>
      <c r="C1981" s="28" t="s">
        <v>20</v>
      </c>
      <c r="D1981" s="28" t="s">
        <v>1466</v>
      </c>
      <c r="E1981" s="206" t="s">
        <v>1467</v>
      </c>
      <c r="F1981" s="206"/>
      <c r="G1981" s="121" t="s">
        <v>673</v>
      </c>
      <c r="H1981" s="122">
        <v>1</v>
      </c>
      <c r="I1981" s="123">
        <v>0.91</v>
      </c>
      <c r="J1981" s="123">
        <v>0.91</v>
      </c>
      <c r="K1981" s="95"/>
    </row>
    <row r="1982" spans="1:11" ht="25.5" x14ac:dyDescent="0.2">
      <c r="A1982" s="29"/>
      <c r="B1982" s="29"/>
      <c r="C1982" s="29"/>
      <c r="D1982" s="29"/>
      <c r="E1982" s="29" t="s">
        <v>686</v>
      </c>
      <c r="F1982" s="124">
        <v>7.9101771000000003</v>
      </c>
      <c r="G1982" s="29" t="s">
        <v>687</v>
      </c>
      <c r="H1982" s="124">
        <v>6.92</v>
      </c>
      <c r="I1982" s="29" t="s">
        <v>688</v>
      </c>
      <c r="J1982" s="124">
        <v>14.83</v>
      </c>
      <c r="K1982" s="95"/>
    </row>
    <row r="1983" spans="1:11" ht="15" thickBot="1" x14ac:dyDescent="0.25">
      <c r="A1983" s="29"/>
      <c r="B1983" s="29"/>
      <c r="C1983" s="29"/>
      <c r="D1983" s="29"/>
      <c r="E1983" s="29" t="s">
        <v>689</v>
      </c>
      <c r="F1983" s="124">
        <v>6.16</v>
      </c>
      <c r="G1983" s="29"/>
      <c r="H1983" s="207" t="s">
        <v>690</v>
      </c>
      <c r="I1983" s="207"/>
      <c r="J1983" s="124">
        <v>26.86</v>
      </c>
      <c r="K1983" s="95"/>
    </row>
    <row r="1984" spans="1:11" ht="15" thickTop="1" x14ac:dyDescent="0.2">
      <c r="A1984" s="125"/>
      <c r="B1984" s="125"/>
      <c r="C1984" s="125"/>
      <c r="D1984" s="125"/>
      <c r="E1984" s="125"/>
      <c r="F1984" s="125"/>
      <c r="G1984" s="125"/>
      <c r="H1984" s="125"/>
      <c r="I1984" s="125"/>
      <c r="J1984" s="125"/>
      <c r="K1984" s="95"/>
    </row>
    <row r="1985" spans="1:11" ht="15" x14ac:dyDescent="0.2">
      <c r="A1985" s="98"/>
      <c r="B1985" s="99" t="s">
        <v>7</v>
      </c>
      <c r="C1985" s="98" t="s">
        <v>8</v>
      </c>
      <c r="D1985" s="98" t="s">
        <v>9</v>
      </c>
      <c r="E1985" s="213" t="s">
        <v>663</v>
      </c>
      <c r="F1985" s="213"/>
      <c r="G1985" s="114" t="s">
        <v>10</v>
      </c>
      <c r="H1985" s="99" t="s">
        <v>11</v>
      </c>
      <c r="I1985" s="99" t="s">
        <v>12</v>
      </c>
      <c r="J1985" s="99" t="s">
        <v>14</v>
      </c>
      <c r="K1985" s="95"/>
    </row>
    <row r="1986" spans="1:11" ht="25.5" x14ac:dyDescent="0.2">
      <c r="A1986" s="101" t="s">
        <v>664</v>
      </c>
      <c r="B1986" s="102" t="s">
        <v>1100</v>
      </c>
      <c r="C1986" s="101" t="s">
        <v>20</v>
      </c>
      <c r="D1986" s="101" t="s">
        <v>1101</v>
      </c>
      <c r="E1986" s="208" t="s">
        <v>965</v>
      </c>
      <c r="F1986" s="208"/>
      <c r="G1986" s="103" t="s">
        <v>211</v>
      </c>
      <c r="H1986" s="115">
        <v>1</v>
      </c>
      <c r="I1986" s="104">
        <v>8.52</v>
      </c>
      <c r="J1986" s="104">
        <v>8.52</v>
      </c>
      <c r="K1986" s="95"/>
    </row>
    <row r="1987" spans="1:11" ht="25.5" x14ac:dyDescent="0.2">
      <c r="A1987" s="27" t="s">
        <v>666</v>
      </c>
      <c r="B1987" s="116" t="s">
        <v>674</v>
      </c>
      <c r="C1987" s="27" t="s">
        <v>20</v>
      </c>
      <c r="D1987" s="27" t="s">
        <v>675</v>
      </c>
      <c r="E1987" s="209" t="s">
        <v>672</v>
      </c>
      <c r="F1987" s="209"/>
      <c r="G1987" s="117" t="s">
        <v>673</v>
      </c>
      <c r="H1987" s="118">
        <v>4.8099999999999997E-2</v>
      </c>
      <c r="I1987" s="119">
        <v>17.09</v>
      </c>
      <c r="J1987" s="119">
        <v>0.82</v>
      </c>
      <c r="K1987" s="95"/>
    </row>
    <row r="1988" spans="1:11" ht="25.5" x14ac:dyDescent="0.2">
      <c r="A1988" s="27" t="s">
        <v>666</v>
      </c>
      <c r="B1988" s="116" t="s">
        <v>966</v>
      </c>
      <c r="C1988" s="27" t="s">
        <v>20</v>
      </c>
      <c r="D1988" s="27" t="s">
        <v>967</v>
      </c>
      <c r="E1988" s="209" t="s">
        <v>672</v>
      </c>
      <c r="F1988" s="209"/>
      <c r="G1988" s="117" t="s">
        <v>673</v>
      </c>
      <c r="H1988" s="118">
        <v>0.1525</v>
      </c>
      <c r="I1988" s="119">
        <v>20.7</v>
      </c>
      <c r="J1988" s="119">
        <v>3.15</v>
      </c>
      <c r="K1988" s="95"/>
    </row>
    <row r="1989" spans="1:11" ht="25.5" x14ac:dyDescent="0.2">
      <c r="A1989" s="28" t="s">
        <v>676</v>
      </c>
      <c r="B1989" s="120" t="s">
        <v>1657</v>
      </c>
      <c r="C1989" s="28" t="s">
        <v>20</v>
      </c>
      <c r="D1989" s="28" t="s">
        <v>1658</v>
      </c>
      <c r="E1989" s="206" t="s">
        <v>679</v>
      </c>
      <c r="F1989" s="206"/>
      <c r="G1989" s="121" t="s">
        <v>211</v>
      </c>
      <c r="H1989" s="122">
        <v>1</v>
      </c>
      <c r="I1989" s="123">
        <v>4.4800000000000004</v>
      </c>
      <c r="J1989" s="123">
        <v>4.4800000000000004</v>
      </c>
      <c r="K1989" s="95"/>
    </row>
    <row r="1990" spans="1:11" x14ac:dyDescent="0.2">
      <c r="A1990" s="28" t="s">
        <v>676</v>
      </c>
      <c r="B1990" s="120" t="s">
        <v>1659</v>
      </c>
      <c r="C1990" s="28" t="s">
        <v>20</v>
      </c>
      <c r="D1990" s="28" t="s">
        <v>1660</v>
      </c>
      <c r="E1990" s="206" t="s">
        <v>679</v>
      </c>
      <c r="F1990" s="206"/>
      <c r="G1990" s="121" t="s">
        <v>211</v>
      </c>
      <c r="H1990" s="122">
        <v>2.1000000000000001E-2</v>
      </c>
      <c r="I1990" s="123">
        <v>3.5</v>
      </c>
      <c r="J1990" s="123">
        <v>7.0000000000000007E-2</v>
      </c>
      <c r="K1990" s="95"/>
    </row>
    <row r="1991" spans="1:11" ht="25.5" x14ac:dyDescent="0.2">
      <c r="A1991" s="29"/>
      <c r="B1991" s="29"/>
      <c r="C1991" s="29"/>
      <c r="D1991" s="29"/>
      <c r="E1991" s="29" t="s">
        <v>686</v>
      </c>
      <c r="F1991" s="124">
        <v>1.4774909323661189</v>
      </c>
      <c r="G1991" s="29" t="s">
        <v>687</v>
      </c>
      <c r="H1991" s="124">
        <v>1.29</v>
      </c>
      <c r="I1991" s="29" t="s">
        <v>688</v>
      </c>
      <c r="J1991" s="124">
        <v>2.77</v>
      </c>
      <c r="K1991" s="95"/>
    </row>
    <row r="1992" spans="1:11" ht="15" thickBot="1" x14ac:dyDescent="0.25">
      <c r="A1992" s="29"/>
      <c r="B1992" s="29"/>
      <c r="C1992" s="29"/>
      <c r="D1992" s="29"/>
      <c r="E1992" s="29" t="s">
        <v>689</v>
      </c>
      <c r="F1992" s="124">
        <v>2.5299999999999998</v>
      </c>
      <c r="G1992" s="29"/>
      <c r="H1992" s="207" t="s">
        <v>690</v>
      </c>
      <c r="I1992" s="207"/>
      <c r="J1992" s="124">
        <v>11.05</v>
      </c>
      <c r="K1992" s="95"/>
    </row>
    <row r="1993" spans="1:11" ht="15" thickTop="1" x14ac:dyDescent="0.2">
      <c r="A1993" s="125"/>
      <c r="B1993" s="125"/>
      <c r="C1993" s="125"/>
      <c r="D1993" s="125"/>
      <c r="E1993" s="125"/>
      <c r="F1993" s="125"/>
      <c r="G1993" s="125"/>
      <c r="H1993" s="125"/>
      <c r="I1993" s="125"/>
      <c r="J1993" s="125"/>
      <c r="K1993" s="95"/>
    </row>
    <row r="1994" spans="1:11" ht="15" x14ac:dyDescent="0.2">
      <c r="A1994" s="98"/>
      <c r="B1994" s="99" t="s">
        <v>7</v>
      </c>
      <c r="C1994" s="98" t="s">
        <v>8</v>
      </c>
      <c r="D1994" s="98" t="s">
        <v>9</v>
      </c>
      <c r="E1994" s="213" t="s">
        <v>663</v>
      </c>
      <c r="F1994" s="213"/>
      <c r="G1994" s="114" t="s">
        <v>10</v>
      </c>
      <c r="H1994" s="99" t="s">
        <v>11</v>
      </c>
      <c r="I1994" s="99" t="s">
        <v>12</v>
      </c>
      <c r="J1994" s="99" t="s">
        <v>14</v>
      </c>
      <c r="K1994" s="95"/>
    </row>
    <row r="1995" spans="1:11" ht="25.5" x14ac:dyDescent="0.2">
      <c r="A1995" s="101" t="s">
        <v>664</v>
      </c>
      <c r="B1995" s="102" t="s">
        <v>1098</v>
      </c>
      <c r="C1995" s="101" t="s">
        <v>20</v>
      </c>
      <c r="D1995" s="101" t="s">
        <v>1099</v>
      </c>
      <c r="E1995" s="208" t="s">
        <v>965</v>
      </c>
      <c r="F1995" s="208"/>
      <c r="G1995" s="103" t="s">
        <v>211</v>
      </c>
      <c r="H1995" s="115">
        <v>1</v>
      </c>
      <c r="I1995" s="104">
        <v>11.39</v>
      </c>
      <c r="J1995" s="104">
        <v>11.39</v>
      </c>
      <c r="K1995" s="95"/>
    </row>
    <row r="1996" spans="1:11" ht="25.5" x14ac:dyDescent="0.2">
      <c r="A1996" s="27" t="s">
        <v>666</v>
      </c>
      <c r="B1996" s="116" t="s">
        <v>966</v>
      </c>
      <c r="C1996" s="27" t="s">
        <v>20</v>
      </c>
      <c r="D1996" s="27" t="s">
        <v>967</v>
      </c>
      <c r="E1996" s="209" t="s">
        <v>672</v>
      </c>
      <c r="F1996" s="209"/>
      <c r="G1996" s="117" t="s">
        <v>673</v>
      </c>
      <c r="H1996" s="118">
        <v>0.1525</v>
      </c>
      <c r="I1996" s="119">
        <v>20.7</v>
      </c>
      <c r="J1996" s="119">
        <v>3.15</v>
      </c>
      <c r="K1996" s="95"/>
    </row>
    <row r="1997" spans="1:11" ht="25.5" x14ac:dyDescent="0.2">
      <c r="A1997" s="27" t="s">
        <v>666</v>
      </c>
      <c r="B1997" s="116" t="s">
        <v>674</v>
      </c>
      <c r="C1997" s="27" t="s">
        <v>20</v>
      </c>
      <c r="D1997" s="27" t="s">
        <v>675</v>
      </c>
      <c r="E1997" s="209" t="s">
        <v>672</v>
      </c>
      <c r="F1997" s="209"/>
      <c r="G1997" s="117" t="s">
        <v>673</v>
      </c>
      <c r="H1997" s="118">
        <v>4.8099999999999997E-2</v>
      </c>
      <c r="I1997" s="119">
        <v>17.09</v>
      </c>
      <c r="J1997" s="119">
        <v>0.82</v>
      </c>
      <c r="K1997" s="95"/>
    </row>
    <row r="1998" spans="1:11" ht="25.5" x14ac:dyDescent="0.2">
      <c r="A1998" s="28" t="s">
        <v>676</v>
      </c>
      <c r="B1998" s="120" t="s">
        <v>1661</v>
      </c>
      <c r="C1998" s="28" t="s">
        <v>20</v>
      </c>
      <c r="D1998" s="28" t="s">
        <v>1662</v>
      </c>
      <c r="E1998" s="206" t="s">
        <v>679</v>
      </c>
      <c r="F1998" s="206"/>
      <c r="G1998" s="121" t="s">
        <v>211</v>
      </c>
      <c r="H1998" s="122">
        <v>1</v>
      </c>
      <c r="I1998" s="123">
        <v>7.35</v>
      </c>
      <c r="J1998" s="123">
        <v>7.35</v>
      </c>
      <c r="K1998" s="95"/>
    </row>
    <row r="1999" spans="1:11" x14ac:dyDescent="0.2">
      <c r="A1999" s="28" t="s">
        <v>676</v>
      </c>
      <c r="B1999" s="120" t="s">
        <v>1659</v>
      </c>
      <c r="C1999" s="28" t="s">
        <v>20</v>
      </c>
      <c r="D1999" s="28" t="s">
        <v>1660</v>
      </c>
      <c r="E1999" s="206" t="s">
        <v>679</v>
      </c>
      <c r="F1999" s="206"/>
      <c r="G1999" s="121" t="s">
        <v>211</v>
      </c>
      <c r="H1999" s="122">
        <v>2.1000000000000001E-2</v>
      </c>
      <c r="I1999" s="123">
        <v>3.5</v>
      </c>
      <c r="J1999" s="123">
        <v>7.0000000000000007E-2</v>
      </c>
      <c r="K1999" s="95"/>
    </row>
    <row r="2000" spans="1:11" ht="25.5" x14ac:dyDescent="0.2">
      <c r="A2000" s="29"/>
      <c r="B2000" s="29"/>
      <c r="C2000" s="29"/>
      <c r="D2000" s="29"/>
      <c r="E2000" s="29" t="s">
        <v>686</v>
      </c>
      <c r="F2000" s="124">
        <v>1.4774909323661189</v>
      </c>
      <c r="G2000" s="29" t="s">
        <v>687</v>
      </c>
      <c r="H2000" s="124">
        <v>1.29</v>
      </c>
      <c r="I2000" s="29" t="s">
        <v>688</v>
      </c>
      <c r="J2000" s="124">
        <v>2.77</v>
      </c>
      <c r="K2000" s="95"/>
    </row>
    <row r="2001" spans="1:11" ht="15" thickBot="1" x14ac:dyDescent="0.25">
      <c r="A2001" s="29"/>
      <c r="B2001" s="29"/>
      <c r="C2001" s="29"/>
      <c r="D2001" s="29"/>
      <c r="E2001" s="29" t="s">
        <v>689</v>
      </c>
      <c r="F2001" s="124">
        <v>3.39</v>
      </c>
      <c r="G2001" s="29"/>
      <c r="H2001" s="207" t="s">
        <v>690</v>
      </c>
      <c r="I2001" s="207"/>
      <c r="J2001" s="124">
        <v>14.78</v>
      </c>
      <c r="K2001" s="95"/>
    </row>
    <row r="2002" spans="1:11" ht="15" thickTop="1" x14ac:dyDescent="0.2">
      <c r="A2002" s="125"/>
      <c r="B2002" s="125"/>
      <c r="C2002" s="125"/>
      <c r="D2002" s="125"/>
      <c r="E2002" s="125"/>
      <c r="F2002" s="125"/>
      <c r="G2002" s="125"/>
      <c r="H2002" s="125"/>
      <c r="I2002" s="125"/>
      <c r="J2002" s="125"/>
      <c r="K2002" s="95"/>
    </row>
    <row r="2003" spans="1:11" ht="15" x14ac:dyDescent="0.2">
      <c r="A2003" s="98"/>
      <c r="B2003" s="99" t="s">
        <v>7</v>
      </c>
      <c r="C2003" s="98" t="s">
        <v>8</v>
      </c>
      <c r="D2003" s="98" t="s">
        <v>9</v>
      </c>
      <c r="E2003" s="213" t="s">
        <v>663</v>
      </c>
      <c r="F2003" s="213"/>
      <c r="G2003" s="114" t="s">
        <v>10</v>
      </c>
      <c r="H2003" s="99" t="s">
        <v>11</v>
      </c>
      <c r="I2003" s="99" t="s">
        <v>12</v>
      </c>
      <c r="J2003" s="99" t="s">
        <v>14</v>
      </c>
      <c r="K2003" s="95"/>
    </row>
    <row r="2004" spans="1:11" x14ac:dyDescent="0.2">
      <c r="A2004" s="101" t="s">
        <v>664</v>
      </c>
      <c r="B2004" s="102" t="s">
        <v>2159</v>
      </c>
      <c r="C2004" s="101" t="s">
        <v>1832</v>
      </c>
      <c r="D2004" s="101" t="s">
        <v>2160</v>
      </c>
      <c r="E2004" s="208" t="s">
        <v>2157</v>
      </c>
      <c r="F2004" s="208"/>
      <c r="G2004" s="103" t="s">
        <v>2158</v>
      </c>
      <c r="H2004" s="115">
        <v>1</v>
      </c>
      <c r="I2004" s="104">
        <v>3.4</v>
      </c>
      <c r="J2004" s="104">
        <v>3.4</v>
      </c>
      <c r="K2004" s="95"/>
    </row>
    <row r="2005" spans="1:11" x14ac:dyDescent="0.2">
      <c r="A2005" s="28" t="s">
        <v>676</v>
      </c>
      <c r="B2005" s="120" t="s">
        <v>2440</v>
      </c>
      <c r="C2005" s="28" t="s">
        <v>1832</v>
      </c>
      <c r="D2005" s="28" t="s">
        <v>2441</v>
      </c>
      <c r="E2005" s="206" t="s">
        <v>679</v>
      </c>
      <c r="F2005" s="206"/>
      <c r="G2005" s="121" t="s">
        <v>1834</v>
      </c>
      <c r="H2005" s="122">
        <v>0.1018</v>
      </c>
      <c r="I2005" s="123">
        <v>14</v>
      </c>
      <c r="J2005" s="123">
        <v>1.42</v>
      </c>
      <c r="K2005" s="95"/>
    </row>
    <row r="2006" spans="1:11" x14ac:dyDescent="0.2">
      <c r="A2006" s="28" t="s">
        <v>676</v>
      </c>
      <c r="B2006" s="120" t="s">
        <v>2442</v>
      </c>
      <c r="C2006" s="28" t="s">
        <v>1832</v>
      </c>
      <c r="D2006" s="28" t="s">
        <v>2443</v>
      </c>
      <c r="E2006" s="206" t="s">
        <v>679</v>
      </c>
      <c r="F2006" s="206"/>
      <c r="G2006" s="121" t="s">
        <v>1834</v>
      </c>
      <c r="H2006" s="122">
        <v>1.5E-3</v>
      </c>
      <c r="I2006" s="123">
        <v>160.54</v>
      </c>
      <c r="J2006" s="123">
        <v>0.24</v>
      </c>
      <c r="K2006" s="95"/>
    </row>
    <row r="2007" spans="1:11" x14ac:dyDescent="0.2">
      <c r="A2007" s="28" t="s">
        <v>676</v>
      </c>
      <c r="B2007" s="120" t="s">
        <v>2444</v>
      </c>
      <c r="C2007" s="28" t="s">
        <v>1832</v>
      </c>
      <c r="D2007" s="28" t="s">
        <v>2445</v>
      </c>
      <c r="E2007" s="206" t="s">
        <v>679</v>
      </c>
      <c r="F2007" s="206"/>
      <c r="G2007" s="121" t="s">
        <v>2446</v>
      </c>
      <c r="H2007" s="122">
        <v>8.0000000000000004E-4</v>
      </c>
      <c r="I2007" s="123">
        <v>5.9</v>
      </c>
      <c r="J2007" s="123">
        <v>0</v>
      </c>
      <c r="K2007" s="95"/>
    </row>
    <row r="2008" spans="1:11" x14ac:dyDescent="0.2">
      <c r="A2008" s="28" t="s">
        <v>676</v>
      </c>
      <c r="B2008" s="120" t="s">
        <v>2447</v>
      </c>
      <c r="C2008" s="28" t="s">
        <v>1832</v>
      </c>
      <c r="D2008" s="28" t="s">
        <v>2448</v>
      </c>
      <c r="E2008" s="206" t="s">
        <v>679</v>
      </c>
      <c r="F2008" s="206"/>
      <c r="G2008" s="121" t="s">
        <v>1834</v>
      </c>
      <c r="H2008" s="122">
        <v>6.54E-2</v>
      </c>
      <c r="I2008" s="123">
        <v>4</v>
      </c>
      <c r="J2008" s="123">
        <v>0.26</v>
      </c>
      <c r="K2008" s="95"/>
    </row>
    <row r="2009" spans="1:11" x14ac:dyDescent="0.2">
      <c r="A2009" s="28" t="s">
        <v>676</v>
      </c>
      <c r="B2009" s="120" t="s">
        <v>2449</v>
      </c>
      <c r="C2009" s="28" t="s">
        <v>1832</v>
      </c>
      <c r="D2009" s="28" t="s">
        <v>2450</v>
      </c>
      <c r="E2009" s="206" t="s">
        <v>1467</v>
      </c>
      <c r="F2009" s="206"/>
      <c r="G2009" s="121" t="s">
        <v>1834</v>
      </c>
      <c r="H2009" s="122">
        <v>4.4999999999999997E-3</v>
      </c>
      <c r="I2009" s="123">
        <v>12.54</v>
      </c>
      <c r="J2009" s="123">
        <v>0.05</v>
      </c>
      <c r="K2009" s="95"/>
    </row>
    <row r="2010" spans="1:11" x14ac:dyDescent="0.2">
      <c r="A2010" s="28" t="s">
        <v>676</v>
      </c>
      <c r="B2010" s="120" t="s">
        <v>2451</v>
      </c>
      <c r="C2010" s="28" t="s">
        <v>1832</v>
      </c>
      <c r="D2010" s="28" t="s">
        <v>2452</v>
      </c>
      <c r="E2010" s="206" t="s">
        <v>679</v>
      </c>
      <c r="F2010" s="206"/>
      <c r="G2010" s="121" t="s">
        <v>1834</v>
      </c>
      <c r="H2010" s="122">
        <v>4.4999999999999997E-3</v>
      </c>
      <c r="I2010" s="123">
        <v>140</v>
      </c>
      <c r="J2010" s="123">
        <v>0.63</v>
      </c>
      <c r="K2010" s="95"/>
    </row>
    <row r="2011" spans="1:11" x14ac:dyDescent="0.2">
      <c r="A2011" s="28" t="s">
        <v>676</v>
      </c>
      <c r="B2011" s="120" t="s">
        <v>2453</v>
      </c>
      <c r="C2011" s="28" t="s">
        <v>1832</v>
      </c>
      <c r="D2011" s="28" t="s">
        <v>2454</v>
      </c>
      <c r="E2011" s="206" t="s">
        <v>1467</v>
      </c>
      <c r="F2011" s="206"/>
      <c r="G2011" s="121" t="s">
        <v>2455</v>
      </c>
      <c r="H2011" s="122">
        <v>4.0000000000000002E-4</v>
      </c>
      <c r="I2011" s="123">
        <v>300</v>
      </c>
      <c r="J2011" s="123">
        <v>0.12</v>
      </c>
      <c r="K2011" s="95"/>
    </row>
    <row r="2012" spans="1:11" x14ac:dyDescent="0.2">
      <c r="A2012" s="28" t="s">
        <v>676</v>
      </c>
      <c r="B2012" s="120" t="s">
        <v>2456</v>
      </c>
      <c r="C2012" s="28" t="s">
        <v>1832</v>
      </c>
      <c r="D2012" s="28" t="s">
        <v>2457</v>
      </c>
      <c r="E2012" s="206" t="s">
        <v>679</v>
      </c>
      <c r="F2012" s="206"/>
      <c r="G2012" s="121" t="s">
        <v>1834</v>
      </c>
      <c r="H2012" s="122">
        <v>2.0000000000000001E-4</v>
      </c>
      <c r="I2012" s="123">
        <v>22.89</v>
      </c>
      <c r="J2012" s="123">
        <v>0</v>
      </c>
      <c r="K2012" s="95"/>
    </row>
    <row r="2013" spans="1:11" x14ac:dyDescent="0.2">
      <c r="A2013" s="28" t="s">
        <v>676</v>
      </c>
      <c r="B2013" s="120" t="s">
        <v>2458</v>
      </c>
      <c r="C2013" s="28" t="s">
        <v>1832</v>
      </c>
      <c r="D2013" s="28" t="s">
        <v>2459</v>
      </c>
      <c r="E2013" s="206" t="s">
        <v>679</v>
      </c>
      <c r="F2013" s="206"/>
      <c r="G2013" s="121" t="s">
        <v>1834</v>
      </c>
      <c r="H2013" s="122">
        <v>4.4999999999999997E-3</v>
      </c>
      <c r="I2013" s="123">
        <v>4.9000000000000004</v>
      </c>
      <c r="J2013" s="123">
        <v>0.02</v>
      </c>
      <c r="K2013" s="95"/>
    </row>
    <row r="2014" spans="1:11" x14ac:dyDescent="0.2">
      <c r="A2014" s="28" t="s">
        <v>676</v>
      </c>
      <c r="B2014" s="120" t="s">
        <v>2460</v>
      </c>
      <c r="C2014" s="28" t="s">
        <v>1832</v>
      </c>
      <c r="D2014" s="28" t="s">
        <v>2461</v>
      </c>
      <c r="E2014" s="206" t="s">
        <v>679</v>
      </c>
      <c r="F2014" s="206"/>
      <c r="G2014" s="121" t="s">
        <v>1834</v>
      </c>
      <c r="H2014" s="122">
        <v>1.8E-3</v>
      </c>
      <c r="I2014" s="123">
        <v>35.9</v>
      </c>
      <c r="J2014" s="123">
        <v>0.06</v>
      </c>
      <c r="K2014" s="95"/>
    </row>
    <row r="2015" spans="1:11" x14ac:dyDescent="0.2">
      <c r="A2015" s="28" t="s">
        <v>676</v>
      </c>
      <c r="B2015" s="120" t="s">
        <v>2462</v>
      </c>
      <c r="C2015" s="28" t="s">
        <v>1832</v>
      </c>
      <c r="D2015" s="28" t="s">
        <v>2463</v>
      </c>
      <c r="E2015" s="206" t="s">
        <v>1467</v>
      </c>
      <c r="F2015" s="206"/>
      <c r="G2015" s="121" t="s">
        <v>1834</v>
      </c>
      <c r="H2015" s="122">
        <v>0.1018</v>
      </c>
      <c r="I2015" s="123">
        <v>5</v>
      </c>
      <c r="J2015" s="123">
        <v>0.5</v>
      </c>
      <c r="K2015" s="95"/>
    </row>
    <row r="2016" spans="1:11" x14ac:dyDescent="0.2">
      <c r="A2016" s="28" t="s">
        <v>676</v>
      </c>
      <c r="B2016" s="120" t="s">
        <v>2464</v>
      </c>
      <c r="C2016" s="28" t="s">
        <v>1832</v>
      </c>
      <c r="D2016" s="28" t="s">
        <v>2465</v>
      </c>
      <c r="E2016" s="206" t="s">
        <v>679</v>
      </c>
      <c r="F2016" s="206"/>
      <c r="G2016" s="121" t="s">
        <v>1834</v>
      </c>
      <c r="H2016" s="122">
        <v>2.0000000000000001E-4</v>
      </c>
      <c r="I2016" s="123">
        <v>43.9</v>
      </c>
      <c r="J2016" s="123">
        <v>0</v>
      </c>
      <c r="K2016" s="95"/>
    </row>
    <row r="2017" spans="1:11" x14ac:dyDescent="0.2">
      <c r="A2017" s="28" t="s">
        <v>676</v>
      </c>
      <c r="B2017" s="120" t="s">
        <v>2466</v>
      </c>
      <c r="C2017" s="28" t="s">
        <v>1832</v>
      </c>
      <c r="D2017" s="28" t="s">
        <v>2467</v>
      </c>
      <c r="E2017" s="206" t="s">
        <v>679</v>
      </c>
      <c r="F2017" s="206"/>
      <c r="G2017" s="121" t="s">
        <v>1834</v>
      </c>
      <c r="H2017" s="122">
        <v>2.0000000000000001E-4</v>
      </c>
      <c r="I2017" s="123">
        <v>144</v>
      </c>
      <c r="J2017" s="123">
        <v>0.02</v>
      </c>
      <c r="K2017" s="95"/>
    </row>
    <row r="2018" spans="1:11" x14ac:dyDescent="0.2">
      <c r="A2018" s="28" t="s">
        <v>676</v>
      </c>
      <c r="B2018" s="120" t="s">
        <v>2468</v>
      </c>
      <c r="C2018" s="28" t="s">
        <v>1832</v>
      </c>
      <c r="D2018" s="28" t="s">
        <v>2469</v>
      </c>
      <c r="E2018" s="206" t="s">
        <v>679</v>
      </c>
      <c r="F2018" s="206"/>
      <c r="G2018" s="121" t="s">
        <v>1834</v>
      </c>
      <c r="H2018" s="122">
        <v>1E-4</v>
      </c>
      <c r="I2018" s="123">
        <v>47</v>
      </c>
      <c r="J2018" s="123">
        <v>0</v>
      </c>
      <c r="K2018" s="95"/>
    </row>
    <row r="2019" spans="1:11" ht="25.5" x14ac:dyDescent="0.2">
      <c r="A2019" s="28" t="s">
        <v>676</v>
      </c>
      <c r="B2019" s="120" t="s">
        <v>2470</v>
      </c>
      <c r="C2019" s="28" t="s">
        <v>20</v>
      </c>
      <c r="D2019" s="28" t="s">
        <v>2471</v>
      </c>
      <c r="E2019" s="206" t="s">
        <v>679</v>
      </c>
      <c r="F2019" s="206"/>
      <c r="G2019" s="121" t="s">
        <v>1046</v>
      </c>
      <c r="H2019" s="122">
        <v>6.9999999999999999E-4</v>
      </c>
      <c r="I2019" s="123">
        <v>74.400000000000006</v>
      </c>
      <c r="J2019" s="123">
        <v>0.05</v>
      </c>
      <c r="K2019" s="95"/>
    </row>
    <row r="2020" spans="1:11" ht="25.5" x14ac:dyDescent="0.2">
      <c r="A2020" s="28" t="s">
        <v>676</v>
      </c>
      <c r="B2020" s="120" t="s">
        <v>2472</v>
      </c>
      <c r="C2020" s="28" t="s">
        <v>20</v>
      </c>
      <c r="D2020" s="28" t="s">
        <v>2473</v>
      </c>
      <c r="E2020" s="206" t="s">
        <v>679</v>
      </c>
      <c r="F2020" s="206"/>
      <c r="G2020" s="121" t="s">
        <v>211</v>
      </c>
      <c r="H2020" s="122">
        <v>5.9999999999999995E-4</v>
      </c>
      <c r="I2020" s="123">
        <v>15.5</v>
      </c>
      <c r="J2020" s="123">
        <v>0</v>
      </c>
      <c r="K2020" s="95"/>
    </row>
    <row r="2021" spans="1:11" ht="25.5" x14ac:dyDescent="0.2">
      <c r="A2021" s="28" t="s">
        <v>676</v>
      </c>
      <c r="B2021" s="120" t="s">
        <v>2474</v>
      </c>
      <c r="C2021" s="28" t="s">
        <v>20</v>
      </c>
      <c r="D2021" s="28" t="s">
        <v>2475</v>
      </c>
      <c r="E2021" s="206" t="s">
        <v>679</v>
      </c>
      <c r="F2021" s="206"/>
      <c r="G2021" s="121" t="s">
        <v>211</v>
      </c>
      <c r="H2021" s="122">
        <v>2.0000000000000001E-4</v>
      </c>
      <c r="I2021" s="123">
        <v>20.149999999999999</v>
      </c>
      <c r="J2021" s="123">
        <v>0</v>
      </c>
      <c r="K2021" s="95"/>
    </row>
    <row r="2022" spans="1:11" x14ac:dyDescent="0.2">
      <c r="A2022" s="28" t="s">
        <v>676</v>
      </c>
      <c r="B2022" s="120" t="s">
        <v>2476</v>
      </c>
      <c r="C2022" s="28" t="s">
        <v>20</v>
      </c>
      <c r="D2022" s="28" t="s">
        <v>2477</v>
      </c>
      <c r="E2022" s="206" t="s">
        <v>1457</v>
      </c>
      <c r="F2022" s="206"/>
      <c r="G2022" s="121" t="s">
        <v>1046</v>
      </c>
      <c r="H2022" s="122">
        <v>2.3E-3</v>
      </c>
      <c r="I2022" s="123">
        <v>13.95</v>
      </c>
      <c r="J2022" s="123">
        <v>0.03</v>
      </c>
      <c r="K2022" s="95"/>
    </row>
    <row r="2023" spans="1:11" ht="25.5" x14ac:dyDescent="0.2">
      <c r="A2023" s="29"/>
      <c r="B2023" s="29"/>
      <c r="C2023" s="29"/>
      <c r="D2023" s="29"/>
      <c r="E2023" s="29" t="s">
        <v>686</v>
      </c>
      <c r="F2023" s="124">
        <v>0</v>
      </c>
      <c r="G2023" s="29" t="s">
        <v>687</v>
      </c>
      <c r="H2023" s="124">
        <v>0</v>
      </c>
      <c r="I2023" s="29" t="s">
        <v>688</v>
      </c>
      <c r="J2023" s="124">
        <v>0</v>
      </c>
      <c r="K2023" s="95"/>
    </row>
    <row r="2024" spans="1:11" ht="15" thickBot="1" x14ac:dyDescent="0.25">
      <c r="A2024" s="29"/>
      <c r="B2024" s="29"/>
      <c r="C2024" s="29"/>
      <c r="D2024" s="29"/>
      <c r="E2024" s="29" t="s">
        <v>689</v>
      </c>
      <c r="F2024" s="124">
        <v>1.01</v>
      </c>
      <c r="G2024" s="29"/>
      <c r="H2024" s="207" t="s">
        <v>690</v>
      </c>
      <c r="I2024" s="207"/>
      <c r="J2024" s="124">
        <v>4.41</v>
      </c>
      <c r="K2024" s="95"/>
    </row>
    <row r="2025" spans="1:11" ht="15" thickTop="1" x14ac:dyDescent="0.2">
      <c r="A2025" s="125"/>
      <c r="B2025" s="125"/>
      <c r="C2025" s="125"/>
      <c r="D2025" s="125"/>
      <c r="E2025" s="125"/>
      <c r="F2025" s="125"/>
      <c r="G2025" s="125"/>
      <c r="H2025" s="125"/>
      <c r="I2025" s="125"/>
      <c r="J2025" s="125"/>
      <c r="K2025" s="95"/>
    </row>
    <row r="2026" spans="1:11" ht="15" x14ac:dyDescent="0.2">
      <c r="A2026" s="98"/>
      <c r="B2026" s="99" t="s">
        <v>7</v>
      </c>
      <c r="C2026" s="98" t="s">
        <v>8</v>
      </c>
      <c r="D2026" s="98" t="s">
        <v>9</v>
      </c>
      <c r="E2026" s="213" t="s">
        <v>663</v>
      </c>
      <c r="F2026" s="213"/>
      <c r="G2026" s="114" t="s">
        <v>10</v>
      </c>
      <c r="H2026" s="99" t="s">
        <v>11</v>
      </c>
      <c r="I2026" s="99" t="s">
        <v>12</v>
      </c>
      <c r="J2026" s="99" t="s">
        <v>14</v>
      </c>
      <c r="K2026" s="95"/>
    </row>
    <row r="2027" spans="1:11" x14ac:dyDescent="0.2">
      <c r="A2027" s="101" t="s">
        <v>664</v>
      </c>
      <c r="B2027" s="102" t="s">
        <v>2331</v>
      </c>
      <c r="C2027" s="101" t="s">
        <v>1832</v>
      </c>
      <c r="D2027" s="101" t="s">
        <v>2332</v>
      </c>
      <c r="E2027" s="208" t="s">
        <v>2157</v>
      </c>
      <c r="F2027" s="208"/>
      <c r="G2027" s="103" t="s">
        <v>2158</v>
      </c>
      <c r="H2027" s="115">
        <v>1</v>
      </c>
      <c r="I2027" s="104">
        <v>3.4</v>
      </c>
      <c r="J2027" s="104">
        <v>3.4</v>
      </c>
      <c r="K2027" s="95"/>
    </row>
    <row r="2028" spans="1:11" x14ac:dyDescent="0.2">
      <c r="A2028" s="28" t="s">
        <v>676</v>
      </c>
      <c r="B2028" s="120" t="s">
        <v>2440</v>
      </c>
      <c r="C2028" s="28" t="s">
        <v>1832</v>
      </c>
      <c r="D2028" s="28" t="s">
        <v>2441</v>
      </c>
      <c r="E2028" s="206" t="s">
        <v>679</v>
      </c>
      <c r="F2028" s="206"/>
      <c r="G2028" s="121" t="s">
        <v>1834</v>
      </c>
      <c r="H2028" s="122">
        <v>0.1018</v>
      </c>
      <c r="I2028" s="123">
        <v>14</v>
      </c>
      <c r="J2028" s="123">
        <v>1.42</v>
      </c>
      <c r="K2028" s="95"/>
    </row>
    <row r="2029" spans="1:11" x14ac:dyDescent="0.2">
      <c r="A2029" s="28" t="s">
        <v>676</v>
      </c>
      <c r="B2029" s="120" t="s">
        <v>2442</v>
      </c>
      <c r="C2029" s="28" t="s">
        <v>1832</v>
      </c>
      <c r="D2029" s="28" t="s">
        <v>2443</v>
      </c>
      <c r="E2029" s="206" t="s">
        <v>679</v>
      </c>
      <c r="F2029" s="206"/>
      <c r="G2029" s="121" t="s">
        <v>1834</v>
      </c>
      <c r="H2029" s="122">
        <v>1.5E-3</v>
      </c>
      <c r="I2029" s="123">
        <v>160.54</v>
      </c>
      <c r="J2029" s="123">
        <v>0.24</v>
      </c>
      <c r="K2029" s="95"/>
    </row>
    <row r="2030" spans="1:11" x14ac:dyDescent="0.2">
      <c r="A2030" s="28" t="s">
        <v>676</v>
      </c>
      <c r="B2030" s="120" t="s">
        <v>2444</v>
      </c>
      <c r="C2030" s="28" t="s">
        <v>1832</v>
      </c>
      <c r="D2030" s="28" t="s">
        <v>2445</v>
      </c>
      <c r="E2030" s="206" t="s">
        <v>679</v>
      </c>
      <c r="F2030" s="206"/>
      <c r="G2030" s="121" t="s">
        <v>2446</v>
      </c>
      <c r="H2030" s="122">
        <v>8.0000000000000004E-4</v>
      </c>
      <c r="I2030" s="123">
        <v>5.9</v>
      </c>
      <c r="J2030" s="123">
        <v>0</v>
      </c>
      <c r="K2030" s="95"/>
    </row>
    <row r="2031" spans="1:11" x14ac:dyDescent="0.2">
      <c r="A2031" s="28" t="s">
        <v>676</v>
      </c>
      <c r="B2031" s="120" t="s">
        <v>2447</v>
      </c>
      <c r="C2031" s="28" t="s">
        <v>1832</v>
      </c>
      <c r="D2031" s="28" t="s">
        <v>2448</v>
      </c>
      <c r="E2031" s="206" t="s">
        <v>679</v>
      </c>
      <c r="F2031" s="206"/>
      <c r="G2031" s="121" t="s">
        <v>1834</v>
      </c>
      <c r="H2031" s="122">
        <v>6.54E-2</v>
      </c>
      <c r="I2031" s="123">
        <v>4</v>
      </c>
      <c r="J2031" s="123">
        <v>0.26</v>
      </c>
      <c r="K2031" s="95"/>
    </row>
    <row r="2032" spans="1:11" x14ac:dyDescent="0.2">
      <c r="A2032" s="28" t="s">
        <v>676</v>
      </c>
      <c r="B2032" s="120" t="s">
        <v>2478</v>
      </c>
      <c r="C2032" s="28" t="s">
        <v>1832</v>
      </c>
      <c r="D2032" s="28" t="s">
        <v>2479</v>
      </c>
      <c r="E2032" s="206" t="s">
        <v>679</v>
      </c>
      <c r="F2032" s="206"/>
      <c r="G2032" s="121" t="s">
        <v>1834</v>
      </c>
      <c r="H2032" s="122">
        <v>5.0000000000000001E-4</v>
      </c>
      <c r="I2032" s="123">
        <v>10.8</v>
      </c>
      <c r="J2032" s="123">
        <v>0</v>
      </c>
      <c r="K2032" s="95"/>
    </row>
    <row r="2033" spans="1:11" x14ac:dyDescent="0.2">
      <c r="A2033" s="28" t="s">
        <v>676</v>
      </c>
      <c r="B2033" s="120" t="s">
        <v>2480</v>
      </c>
      <c r="C2033" s="28" t="s">
        <v>1832</v>
      </c>
      <c r="D2033" s="28" t="s">
        <v>2481</v>
      </c>
      <c r="E2033" s="206" t="s">
        <v>679</v>
      </c>
      <c r="F2033" s="206"/>
      <c r="G2033" s="121" t="s">
        <v>1834</v>
      </c>
      <c r="H2033" s="122">
        <v>4.0000000000000002E-4</v>
      </c>
      <c r="I2033" s="123">
        <v>18.59</v>
      </c>
      <c r="J2033" s="123">
        <v>0</v>
      </c>
      <c r="K2033" s="95"/>
    </row>
    <row r="2034" spans="1:11" x14ac:dyDescent="0.2">
      <c r="A2034" s="28" t="s">
        <v>676</v>
      </c>
      <c r="B2034" s="120" t="s">
        <v>2482</v>
      </c>
      <c r="C2034" s="28" t="s">
        <v>1832</v>
      </c>
      <c r="D2034" s="28" t="s">
        <v>2483</v>
      </c>
      <c r="E2034" s="206" t="s">
        <v>679</v>
      </c>
      <c r="F2034" s="206"/>
      <c r="G2034" s="121" t="s">
        <v>1834</v>
      </c>
      <c r="H2034" s="122">
        <v>2.0000000000000001E-4</v>
      </c>
      <c r="I2034" s="123">
        <v>16.7</v>
      </c>
      <c r="J2034" s="123">
        <v>0</v>
      </c>
      <c r="K2034" s="95"/>
    </row>
    <row r="2035" spans="1:11" x14ac:dyDescent="0.2">
      <c r="A2035" s="28" t="s">
        <v>676</v>
      </c>
      <c r="B2035" s="120" t="s">
        <v>2449</v>
      </c>
      <c r="C2035" s="28" t="s">
        <v>1832</v>
      </c>
      <c r="D2035" s="28" t="s">
        <v>2450</v>
      </c>
      <c r="E2035" s="206" t="s">
        <v>1467</v>
      </c>
      <c r="F2035" s="206"/>
      <c r="G2035" s="121" t="s">
        <v>1834</v>
      </c>
      <c r="H2035" s="122">
        <v>4.4999999999999997E-3</v>
      </c>
      <c r="I2035" s="123">
        <v>12.54</v>
      </c>
      <c r="J2035" s="123">
        <v>0.05</v>
      </c>
      <c r="K2035" s="95"/>
    </row>
    <row r="2036" spans="1:11" x14ac:dyDescent="0.2">
      <c r="A2036" s="28" t="s">
        <v>676</v>
      </c>
      <c r="B2036" s="120" t="s">
        <v>2451</v>
      </c>
      <c r="C2036" s="28" t="s">
        <v>1832</v>
      </c>
      <c r="D2036" s="28" t="s">
        <v>2452</v>
      </c>
      <c r="E2036" s="206" t="s">
        <v>679</v>
      </c>
      <c r="F2036" s="206"/>
      <c r="G2036" s="121" t="s">
        <v>1834</v>
      </c>
      <c r="H2036" s="122">
        <v>4.4999999999999997E-3</v>
      </c>
      <c r="I2036" s="123">
        <v>140</v>
      </c>
      <c r="J2036" s="123">
        <v>0.63</v>
      </c>
      <c r="K2036" s="95"/>
    </row>
    <row r="2037" spans="1:11" x14ac:dyDescent="0.2">
      <c r="A2037" s="28" t="s">
        <v>676</v>
      </c>
      <c r="B2037" s="120" t="s">
        <v>2453</v>
      </c>
      <c r="C2037" s="28" t="s">
        <v>1832</v>
      </c>
      <c r="D2037" s="28" t="s">
        <v>2454</v>
      </c>
      <c r="E2037" s="206" t="s">
        <v>1467</v>
      </c>
      <c r="F2037" s="206"/>
      <c r="G2037" s="121" t="s">
        <v>2455</v>
      </c>
      <c r="H2037" s="122">
        <v>4.0000000000000002E-4</v>
      </c>
      <c r="I2037" s="123">
        <v>300</v>
      </c>
      <c r="J2037" s="123">
        <v>0.12</v>
      </c>
      <c r="K2037" s="95"/>
    </row>
    <row r="2038" spans="1:11" x14ac:dyDescent="0.2">
      <c r="A2038" s="28" t="s">
        <v>676</v>
      </c>
      <c r="B2038" s="120" t="s">
        <v>2458</v>
      </c>
      <c r="C2038" s="28" t="s">
        <v>1832</v>
      </c>
      <c r="D2038" s="28" t="s">
        <v>2459</v>
      </c>
      <c r="E2038" s="206" t="s">
        <v>679</v>
      </c>
      <c r="F2038" s="206"/>
      <c r="G2038" s="121" t="s">
        <v>1834</v>
      </c>
      <c r="H2038" s="122">
        <v>4.4999999999999997E-3</v>
      </c>
      <c r="I2038" s="123">
        <v>4.9000000000000004</v>
      </c>
      <c r="J2038" s="123">
        <v>0.02</v>
      </c>
      <c r="K2038" s="95"/>
    </row>
    <row r="2039" spans="1:11" x14ac:dyDescent="0.2">
      <c r="A2039" s="28" t="s">
        <v>676</v>
      </c>
      <c r="B2039" s="120" t="s">
        <v>2460</v>
      </c>
      <c r="C2039" s="28" t="s">
        <v>1832</v>
      </c>
      <c r="D2039" s="28" t="s">
        <v>2461</v>
      </c>
      <c r="E2039" s="206" t="s">
        <v>679</v>
      </c>
      <c r="F2039" s="206"/>
      <c r="G2039" s="121" t="s">
        <v>1834</v>
      </c>
      <c r="H2039" s="122">
        <v>1.8E-3</v>
      </c>
      <c r="I2039" s="123">
        <v>35.9</v>
      </c>
      <c r="J2039" s="123">
        <v>0.06</v>
      </c>
      <c r="K2039" s="95"/>
    </row>
    <row r="2040" spans="1:11" x14ac:dyDescent="0.2">
      <c r="A2040" s="28" t="s">
        <v>676</v>
      </c>
      <c r="B2040" s="120" t="s">
        <v>2462</v>
      </c>
      <c r="C2040" s="28" t="s">
        <v>1832</v>
      </c>
      <c r="D2040" s="28" t="s">
        <v>2463</v>
      </c>
      <c r="E2040" s="206" t="s">
        <v>1467</v>
      </c>
      <c r="F2040" s="206"/>
      <c r="G2040" s="121" t="s">
        <v>1834</v>
      </c>
      <c r="H2040" s="122">
        <v>0.1018</v>
      </c>
      <c r="I2040" s="123">
        <v>5</v>
      </c>
      <c r="J2040" s="123">
        <v>0.5</v>
      </c>
      <c r="K2040" s="95"/>
    </row>
    <row r="2041" spans="1:11" x14ac:dyDescent="0.2">
      <c r="A2041" s="28" t="s">
        <v>676</v>
      </c>
      <c r="B2041" s="120" t="s">
        <v>2484</v>
      </c>
      <c r="C2041" s="28" t="s">
        <v>1832</v>
      </c>
      <c r="D2041" s="28" t="s">
        <v>2485</v>
      </c>
      <c r="E2041" s="206" t="s">
        <v>679</v>
      </c>
      <c r="F2041" s="206"/>
      <c r="G2041" s="121" t="s">
        <v>1834</v>
      </c>
      <c r="H2041" s="122">
        <v>2.0000000000000001E-4</v>
      </c>
      <c r="I2041" s="123">
        <v>15.9</v>
      </c>
      <c r="J2041" s="123">
        <v>0</v>
      </c>
      <c r="K2041" s="95"/>
    </row>
    <row r="2042" spans="1:11" x14ac:dyDescent="0.2">
      <c r="A2042" s="28" t="s">
        <v>676</v>
      </c>
      <c r="B2042" s="120" t="s">
        <v>2486</v>
      </c>
      <c r="C2042" s="28" t="s">
        <v>1832</v>
      </c>
      <c r="D2042" s="28" t="s">
        <v>2487</v>
      </c>
      <c r="E2042" s="206" t="s">
        <v>679</v>
      </c>
      <c r="F2042" s="206"/>
      <c r="G2042" s="121" t="s">
        <v>1834</v>
      </c>
      <c r="H2042" s="122">
        <v>1E-4</v>
      </c>
      <c r="I2042" s="123">
        <v>22.98</v>
      </c>
      <c r="J2042" s="123">
        <v>0</v>
      </c>
      <c r="K2042" s="95"/>
    </row>
    <row r="2043" spans="1:11" x14ac:dyDescent="0.2">
      <c r="A2043" s="28" t="s">
        <v>676</v>
      </c>
      <c r="B2043" s="120" t="s">
        <v>2488</v>
      </c>
      <c r="C2043" s="28" t="s">
        <v>1832</v>
      </c>
      <c r="D2043" s="28" t="s">
        <v>2489</v>
      </c>
      <c r="E2043" s="206" t="s">
        <v>679</v>
      </c>
      <c r="F2043" s="206"/>
      <c r="G2043" s="121" t="s">
        <v>1834</v>
      </c>
      <c r="H2043" s="122">
        <v>1E-4</v>
      </c>
      <c r="I2043" s="123">
        <v>16.55</v>
      </c>
      <c r="J2043" s="123">
        <v>0</v>
      </c>
      <c r="K2043" s="95"/>
    </row>
    <row r="2044" spans="1:11" x14ac:dyDescent="0.2">
      <c r="A2044" s="28" t="s">
        <v>676</v>
      </c>
      <c r="B2044" s="120" t="s">
        <v>2490</v>
      </c>
      <c r="C2044" s="28" t="s">
        <v>1832</v>
      </c>
      <c r="D2044" s="28" t="s">
        <v>2491</v>
      </c>
      <c r="E2044" s="206" t="s">
        <v>679</v>
      </c>
      <c r="F2044" s="206"/>
      <c r="G2044" s="121" t="s">
        <v>1834</v>
      </c>
      <c r="H2044" s="122">
        <v>6.9999999999999999E-4</v>
      </c>
      <c r="I2044" s="123">
        <v>11.26</v>
      </c>
      <c r="J2044" s="123">
        <v>0</v>
      </c>
      <c r="K2044" s="95"/>
    </row>
    <row r="2045" spans="1:11" x14ac:dyDescent="0.2">
      <c r="A2045" s="28" t="s">
        <v>676</v>
      </c>
      <c r="B2045" s="120" t="s">
        <v>2492</v>
      </c>
      <c r="C2045" s="28" t="s">
        <v>1832</v>
      </c>
      <c r="D2045" s="28" t="s">
        <v>2493</v>
      </c>
      <c r="E2045" s="206" t="s">
        <v>679</v>
      </c>
      <c r="F2045" s="206"/>
      <c r="G2045" s="121" t="s">
        <v>2494</v>
      </c>
      <c r="H2045" s="122">
        <v>6.9999999999999999E-4</v>
      </c>
      <c r="I2045" s="123">
        <v>9.0500000000000007</v>
      </c>
      <c r="J2045" s="123">
        <v>0</v>
      </c>
      <c r="K2045" s="95"/>
    </row>
    <row r="2046" spans="1:11" x14ac:dyDescent="0.2">
      <c r="A2046" s="28" t="s">
        <v>676</v>
      </c>
      <c r="B2046" s="120" t="s">
        <v>2495</v>
      </c>
      <c r="C2046" s="28" t="s">
        <v>1832</v>
      </c>
      <c r="D2046" s="28" t="s">
        <v>2496</v>
      </c>
      <c r="E2046" s="206" t="s">
        <v>679</v>
      </c>
      <c r="F2046" s="206"/>
      <c r="G2046" s="121" t="s">
        <v>1834</v>
      </c>
      <c r="H2046" s="122">
        <v>1E-4</v>
      </c>
      <c r="I2046" s="123">
        <v>272.97000000000003</v>
      </c>
      <c r="J2046" s="123">
        <v>0.02</v>
      </c>
      <c r="K2046" s="95"/>
    </row>
    <row r="2047" spans="1:11" x14ac:dyDescent="0.2">
      <c r="A2047" s="28" t="s">
        <v>676</v>
      </c>
      <c r="B2047" s="120" t="s">
        <v>2497</v>
      </c>
      <c r="C2047" s="28" t="s">
        <v>1832</v>
      </c>
      <c r="D2047" s="28" t="s">
        <v>2498</v>
      </c>
      <c r="E2047" s="206" t="s">
        <v>679</v>
      </c>
      <c r="F2047" s="206"/>
      <c r="G2047" s="121" t="s">
        <v>1834</v>
      </c>
      <c r="H2047" s="122">
        <v>2.0000000000000001E-4</v>
      </c>
      <c r="I2047" s="123">
        <v>13.52</v>
      </c>
      <c r="J2047" s="123">
        <v>0</v>
      </c>
      <c r="K2047" s="95"/>
    </row>
    <row r="2048" spans="1:11" x14ac:dyDescent="0.2">
      <c r="A2048" s="28" t="s">
        <v>676</v>
      </c>
      <c r="B2048" s="120" t="s">
        <v>2499</v>
      </c>
      <c r="C2048" s="28" t="s">
        <v>1832</v>
      </c>
      <c r="D2048" s="28" t="s">
        <v>2500</v>
      </c>
      <c r="E2048" s="206" t="s">
        <v>679</v>
      </c>
      <c r="F2048" s="206"/>
      <c r="G2048" s="121" t="s">
        <v>1834</v>
      </c>
      <c r="H2048" s="122">
        <v>4.0000000000000002E-4</v>
      </c>
      <c r="I2048" s="123">
        <v>11.5</v>
      </c>
      <c r="J2048" s="123">
        <v>0</v>
      </c>
      <c r="K2048" s="95"/>
    </row>
    <row r="2049" spans="1:11" ht="25.5" x14ac:dyDescent="0.2">
      <c r="A2049" s="28" t="s">
        <v>676</v>
      </c>
      <c r="B2049" s="120" t="s">
        <v>2470</v>
      </c>
      <c r="C2049" s="28" t="s">
        <v>20</v>
      </c>
      <c r="D2049" s="28" t="s">
        <v>2471</v>
      </c>
      <c r="E2049" s="206" t="s">
        <v>679</v>
      </c>
      <c r="F2049" s="206"/>
      <c r="G2049" s="121" t="s">
        <v>1046</v>
      </c>
      <c r="H2049" s="122">
        <v>8.0000000000000004E-4</v>
      </c>
      <c r="I2049" s="123">
        <v>74.400000000000006</v>
      </c>
      <c r="J2049" s="123">
        <v>0.05</v>
      </c>
      <c r="K2049" s="95"/>
    </row>
    <row r="2050" spans="1:11" ht="25.5" x14ac:dyDescent="0.2">
      <c r="A2050" s="28" t="s">
        <v>676</v>
      </c>
      <c r="B2050" s="120" t="s">
        <v>2474</v>
      </c>
      <c r="C2050" s="28" t="s">
        <v>20</v>
      </c>
      <c r="D2050" s="28" t="s">
        <v>2475</v>
      </c>
      <c r="E2050" s="206" t="s">
        <v>679</v>
      </c>
      <c r="F2050" s="206"/>
      <c r="G2050" s="121" t="s">
        <v>211</v>
      </c>
      <c r="H2050" s="122">
        <v>2.0000000000000001E-4</v>
      </c>
      <c r="I2050" s="123">
        <v>20.149999999999999</v>
      </c>
      <c r="J2050" s="123">
        <v>0</v>
      </c>
      <c r="K2050" s="95"/>
    </row>
    <row r="2051" spans="1:11" ht="25.5" x14ac:dyDescent="0.2">
      <c r="A2051" s="28" t="s">
        <v>676</v>
      </c>
      <c r="B2051" s="120" t="s">
        <v>2472</v>
      </c>
      <c r="C2051" s="28" t="s">
        <v>20</v>
      </c>
      <c r="D2051" s="28" t="s">
        <v>2473</v>
      </c>
      <c r="E2051" s="206" t="s">
        <v>679</v>
      </c>
      <c r="F2051" s="206"/>
      <c r="G2051" s="121" t="s">
        <v>211</v>
      </c>
      <c r="H2051" s="122">
        <v>5.9999999999999995E-4</v>
      </c>
      <c r="I2051" s="123">
        <v>15.5</v>
      </c>
      <c r="J2051" s="123">
        <v>0</v>
      </c>
      <c r="K2051" s="95"/>
    </row>
    <row r="2052" spans="1:11" x14ac:dyDescent="0.2">
      <c r="A2052" s="28" t="s">
        <v>676</v>
      </c>
      <c r="B2052" s="120" t="s">
        <v>2476</v>
      </c>
      <c r="C2052" s="28" t="s">
        <v>20</v>
      </c>
      <c r="D2052" s="28" t="s">
        <v>2477</v>
      </c>
      <c r="E2052" s="206" t="s">
        <v>1457</v>
      </c>
      <c r="F2052" s="206"/>
      <c r="G2052" s="121" t="s">
        <v>1046</v>
      </c>
      <c r="H2052" s="122">
        <v>2.3E-3</v>
      </c>
      <c r="I2052" s="123">
        <v>13.95</v>
      </c>
      <c r="J2052" s="123">
        <v>0.03</v>
      </c>
      <c r="K2052" s="95"/>
    </row>
    <row r="2053" spans="1:11" ht="25.5" x14ac:dyDescent="0.2">
      <c r="A2053" s="29"/>
      <c r="B2053" s="29"/>
      <c r="C2053" s="29"/>
      <c r="D2053" s="29"/>
      <c r="E2053" s="29" t="s">
        <v>686</v>
      </c>
      <c r="F2053" s="124">
        <v>0</v>
      </c>
      <c r="G2053" s="29" t="s">
        <v>687</v>
      </c>
      <c r="H2053" s="124">
        <v>0</v>
      </c>
      <c r="I2053" s="29" t="s">
        <v>688</v>
      </c>
      <c r="J2053" s="124">
        <v>0</v>
      </c>
      <c r="K2053" s="95"/>
    </row>
    <row r="2054" spans="1:11" ht="15" thickBot="1" x14ac:dyDescent="0.25">
      <c r="A2054" s="29"/>
      <c r="B2054" s="29"/>
      <c r="C2054" s="29"/>
      <c r="D2054" s="29"/>
      <c r="E2054" s="29" t="s">
        <v>689</v>
      </c>
      <c r="F2054" s="124">
        <v>1.01</v>
      </c>
      <c r="G2054" s="29"/>
      <c r="H2054" s="207" t="s">
        <v>690</v>
      </c>
      <c r="I2054" s="207"/>
      <c r="J2054" s="124">
        <v>4.41</v>
      </c>
      <c r="K2054" s="95"/>
    </row>
    <row r="2055" spans="1:11" ht="15" thickTop="1" x14ac:dyDescent="0.2">
      <c r="A2055" s="125"/>
      <c r="B2055" s="125"/>
      <c r="C2055" s="125"/>
      <c r="D2055" s="125"/>
      <c r="E2055" s="125"/>
      <c r="F2055" s="125"/>
      <c r="G2055" s="125"/>
      <c r="H2055" s="125"/>
      <c r="I2055" s="125"/>
      <c r="J2055" s="125"/>
      <c r="K2055" s="95"/>
    </row>
    <row r="2056" spans="1:11" ht="15" x14ac:dyDescent="0.2">
      <c r="A2056" s="98"/>
      <c r="B2056" s="99" t="s">
        <v>7</v>
      </c>
      <c r="C2056" s="98" t="s">
        <v>8</v>
      </c>
      <c r="D2056" s="98" t="s">
        <v>9</v>
      </c>
      <c r="E2056" s="213" t="s">
        <v>663</v>
      </c>
      <c r="F2056" s="213"/>
      <c r="G2056" s="114" t="s">
        <v>10</v>
      </c>
      <c r="H2056" s="99" t="s">
        <v>11</v>
      </c>
      <c r="I2056" s="99" t="s">
        <v>12</v>
      </c>
      <c r="J2056" s="99" t="s">
        <v>14</v>
      </c>
      <c r="K2056" s="95"/>
    </row>
    <row r="2057" spans="1:11" x14ac:dyDescent="0.2">
      <c r="A2057" s="101" t="s">
        <v>664</v>
      </c>
      <c r="B2057" s="102" t="s">
        <v>2155</v>
      </c>
      <c r="C2057" s="101" t="s">
        <v>1832</v>
      </c>
      <c r="D2057" s="101" t="s">
        <v>2156</v>
      </c>
      <c r="E2057" s="208" t="s">
        <v>2157</v>
      </c>
      <c r="F2057" s="208"/>
      <c r="G2057" s="103" t="s">
        <v>2158</v>
      </c>
      <c r="H2057" s="115">
        <v>1</v>
      </c>
      <c r="I2057" s="104">
        <v>3.53</v>
      </c>
      <c r="J2057" s="104">
        <v>3.53</v>
      </c>
      <c r="K2057" s="95"/>
    </row>
    <row r="2058" spans="1:11" x14ac:dyDescent="0.2">
      <c r="A2058" s="28" t="s">
        <v>676</v>
      </c>
      <c r="B2058" s="120" t="s">
        <v>2440</v>
      </c>
      <c r="C2058" s="28" t="s">
        <v>1832</v>
      </c>
      <c r="D2058" s="28" t="s">
        <v>2441</v>
      </c>
      <c r="E2058" s="206" t="s">
        <v>679</v>
      </c>
      <c r="F2058" s="206"/>
      <c r="G2058" s="121" t="s">
        <v>1834</v>
      </c>
      <c r="H2058" s="122">
        <v>0.1018</v>
      </c>
      <c r="I2058" s="123">
        <v>14</v>
      </c>
      <c r="J2058" s="123">
        <v>1.42</v>
      </c>
      <c r="K2058" s="95"/>
    </row>
    <row r="2059" spans="1:11" x14ac:dyDescent="0.2">
      <c r="A2059" s="28" t="s">
        <v>676</v>
      </c>
      <c r="B2059" s="120" t="s">
        <v>2442</v>
      </c>
      <c r="C2059" s="28" t="s">
        <v>1832</v>
      </c>
      <c r="D2059" s="28" t="s">
        <v>2443</v>
      </c>
      <c r="E2059" s="206" t="s">
        <v>679</v>
      </c>
      <c r="F2059" s="206"/>
      <c r="G2059" s="121" t="s">
        <v>1834</v>
      </c>
      <c r="H2059" s="122">
        <v>1.5E-3</v>
      </c>
      <c r="I2059" s="123">
        <v>160.54</v>
      </c>
      <c r="J2059" s="123">
        <v>0.24</v>
      </c>
      <c r="K2059" s="95"/>
    </row>
    <row r="2060" spans="1:11" x14ac:dyDescent="0.2">
      <c r="A2060" s="28" t="s">
        <v>676</v>
      </c>
      <c r="B2060" s="120" t="s">
        <v>2444</v>
      </c>
      <c r="C2060" s="28" t="s">
        <v>1832</v>
      </c>
      <c r="D2060" s="28" t="s">
        <v>2445</v>
      </c>
      <c r="E2060" s="206" t="s">
        <v>679</v>
      </c>
      <c r="F2060" s="206"/>
      <c r="G2060" s="121" t="s">
        <v>2446</v>
      </c>
      <c r="H2060" s="122">
        <v>8.0000000000000004E-4</v>
      </c>
      <c r="I2060" s="123">
        <v>5.9</v>
      </c>
      <c r="J2060" s="123">
        <v>0</v>
      </c>
      <c r="K2060" s="95"/>
    </row>
    <row r="2061" spans="1:11" x14ac:dyDescent="0.2">
      <c r="A2061" s="28" t="s">
        <v>676</v>
      </c>
      <c r="B2061" s="120" t="s">
        <v>2447</v>
      </c>
      <c r="C2061" s="28" t="s">
        <v>1832</v>
      </c>
      <c r="D2061" s="28" t="s">
        <v>2448</v>
      </c>
      <c r="E2061" s="206" t="s">
        <v>679</v>
      </c>
      <c r="F2061" s="206"/>
      <c r="G2061" s="121" t="s">
        <v>1834</v>
      </c>
      <c r="H2061" s="122">
        <v>9.4100000000000003E-2</v>
      </c>
      <c r="I2061" s="123">
        <v>4</v>
      </c>
      <c r="J2061" s="123">
        <v>0.37</v>
      </c>
      <c r="K2061" s="95"/>
    </row>
    <row r="2062" spans="1:11" x14ac:dyDescent="0.2">
      <c r="A2062" s="28" t="s">
        <v>676</v>
      </c>
      <c r="B2062" s="120" t="s">
        <v>2501</v>
      </c>
      <c r="C2062" s="28" t="s">
        <v>1832</v>
      </c>
      <c r="D2062" s="28" t="s">
        <v>2502</v>
      </c>
      <c r="E2062" s="206" t="s">
        <v>679</v>
      </c>
      <c r="F2062" s="206"/>
      <c r="G2062" s="121" t="s">
        <v>1834</v>
      </c>
      <c r="H2062" s="122">
        <v>1E-4</v>
      </c>
      <c r="I2062" s="123">
        <v>27.5</v>
      </c>
      <c r="J2062" s="123">
        <v>0</v>
      </c>
      <c r="K2062" s="95"/>
    </row>
    <row r="2063" spans="1:11" x14ac:dyDescent="0.2">
      <c r="A2063" s="28" t="s">
        <v>676</v>
      </c>
      <c r="B2063" s="120" t="s">
        <v>2503</v>
      </c>
      <c r="C2063" s="28" t="s">
        <v>1832</v>
      </c>
      <c r="D2063" s="28" t="s">
        <v>2504</v>
      </c>
      <c r="E2063" s="206" t="s">
        <v>679</v>
      </c>
      <c r="F2063" s="206"/>
      <c r="G2063" s="121" t="s">
        <v>1834</v>
      </c>
      <c r="H2063" s="122">
        <v>2.9999999999999997E-4</v>
      </c>
      <c r="I2063" s="123">
        <v>13.85</v>
      </c>
      <c r="J2063" s="123">
        <v>0</v>
      </c>
      <c r="K2063" s="95"/>
    </row>
    <row r="2064" spans="1:11" x14ac:dyDescent="0.2">
      <c r="A2064" s="28" t="s">
        <v>676</v>
      </c>
      <c r="B2064" s="120" t="s">
        <v>2453</v>
      </c>
      <c r="C2064" s="28" t="s">
        <v>1832</v>
      </c>
      <c r="D2064" s="28" t="s">
        <v>2454</v>
      </c>
      <c r="E2064" s="206" t="s">
        <v>1467</v>
      </c>
      <c r="F2064" s="206"/>
      <c r="G2064" s="121" t="s">
        <v>2455</v>
      </c>
      <c r="H2064" s="122">
        <v>4.0000000000000002E-4</v>
      </c>
      <c r="I2064" s="123">
        <v>300</v>
      </c>
      <c r="J2064" s="123">
        <v>0.12</v>
      </c>
      <c r="K2064" s="95"/>
    </row>
    <row r="2065" spans="1:11" x14ac:dyDescent="0.2">
      <c r="A2065" s="28" t="s">
        <v>676</v>
      </c>
      <c r="B2065" s="120" t="s">
        <v>2458</v>
      </c>
      <c r="C2065" s="28" t="s">
        <v>1832</v>
      </c>
      <c r="D2065" s="28" t="s">
        <v>2459</v>
      </c>
      <c r="E2065" s="206" t="s">
        <v>679</v>
      </c>
      <c r="F2065" s="206"/>
      <c r="G2065" s="121" t="s">
        <v>1834</v>
      </c>
      <c r="H2065" s="122">
        <v>4.4999999999999997E-3</v>
      </c>
      <c r="I2065" s="123">
        <v>4.9000000000000004</v>
      </c>
      <c r="J2065" s="123">
        <v>0.02</v>
      </c>
      <c r="K2065" s="95"/>
    </row>
    <row r="2066" spans="1:11" x14ac:dyDescent="0.2">
      <c r="A2066" s="28" t="s">
        <v>676</v>
      </c>
      <c r="B2066" s="120" t="s">
        <v>2449</v>
      </c>
      <c r="C2066" s="28" t="s">
        <v>1832</v>
      </c>
      <c r="D2066" s="28" t="s">
        <v>2450</v>
      </c>
      <c r="E2066" s="206" t="s">
        <v>1467</v>
      </c>
      <c r="F2066" s="206"/>
      <c r="G2066" s="121" t="s">
        <v>1834</v>
      </c>
      <c r="H2066" s="122">
        <v>4.4999999999999997E-3</v>
      </c>
      <c r="I2066" s="123">
        <v>12.54</v>
      </c>
      <c r="J2066" s="123">
        <v>0.05</v>
      </c>
      <c r="K2066" s="95"/>
    </row>
    <row r="2067" spans="1:11" x14ac:dyDescent="0.2">
      <c r="A2067" s="28" t="s">
        <v>676</v>
      </c>
      <c r="B2067" s="120" t="s">
        <v>2451</v>
      </c>
      <c r="C2067" s="28" t="s">
        <v>1832</v>
      </c>
      <c r="D2067" s="28" t="s">
        <v>2452</v>
      </c>
      <c r="E2067" s="206" t="s">
        <v>679</v>
      </c>
      <c r="F2067" s="206"/>
      <c r="G2067" s="121" t="s">
        <v>1834</v>
      </c>
      <c r="H2067" s="122">
        <v>4.4999999999999997E-3</v>
      </c>
      <c r="I2067" s="123">
        <v>140</v>
      </c>
      <c r="J2067" s="123">
        <v>0.63</v>
      </c>
      <c r="K2067" s="95"/>
    </row>
    <row r="2068" spans="1:11" x14ac:dyDescent="0.2">
      <c r="A2068" s="28" t="s">
        <v>676</v>
      </c>
      <c r="B2068" s="120" t="s">
        <v>2460</v>
      </c>
      <c r="C2068" s="28" t="s">
        <v>1832</v>
      </c>
      <c r="D2068" s="28" t="s">
        <v>2461</v>
      </c>
      <c r="E2068" s="206" t="s">
        <v>679</v>
      </c>
      <c r="F2068" s="206"/>
      <c r="G2068" s="121" t="s">
        <v>1834</v>
      </c>
      <c r="H2068" s="122">
        <v>1.8E-3</v>
      </c>
      <c r="I2068" s="123">
        <v>35.9</v>
      </c>
      <c r="J2068" s="123">
        <v>0.06</v>
      </c>
      <c r="K2068" s="95"/>
    </row>
    <row r="2069" spans="1:11" x14ac:dyDescent="0.2">
      <c r="A2069" s="28" t="s">
        <v>676</v>
      </c>
      <c r="B2069" s="120" t="s">
        <v>2505</v>
      </c>
      <c r="C2069" s="28" t="s">
        <v>1832</v>
      </c>
      <c r="D2069" s="28" t="s">
        <v>2506</v>
      </c>
      <c r="E2069" s="206" t="s">
        <v>679</v>
      </c>
      <c r="F2069" s="206"/>
      <c r="G2069" s="121" t="s">
        <v>1834</v>
      </c>
      <c r="H2069" s="122">
        <v>2.0000000000000001E-4</v>
      </c>
      <c r="I2069" s="123">
        <v>17.29</v>
      </c>
      <c r="J2069" s="123">
        <v>0</v>
      </c>
      <c r="K2069" s="95"/>
    </row>
    <row r="2070" spans="1:11" x14ac:dyDescent="0.2">
      <c r="A2070" s="28" t="s">
        <v>676</v>
      </c>
      <c r="B2070" s="120" t="s">
        <v>2462</v>
      </c>
      <c r="C2070" s="28" t="s">
        <v>1832</v>
      </c>
      <c r="D2070" s="28" t="s">
        <v>2463</v>
      </c>
      <c r="E2070" s="206" t="s">
        <v>1467</v>
      </c>
      <c r="F2070" s="206"/>
      <c r="G2070" s="121" t="s">
        <v>1834</v>
      </c>
      <c r="H2070" s="122">
        <v>0.1018</v>
      </c>
      <c r="I2070" s="123">
        <v>5</v>
      </c>
      <c r="J2070" s="123">
        <v>0.5</v>
      </c>
      <c r="K2070" s="95"/>
    </row>
    <row r="2071" spans="1:11" ht="25.5" x14ac:dyDescent="0.2">
      <c r="A2071" s="28" t="s">
        <v>676</v>
      </c>
      <c r="B2071" s="120" t="s">
        <v>2470</v>
      </c>
      <c r="C2071" s="28" t="s">
        <v>20</v>
      </c>
      <c r="D2071" s="28" t="s">
        <v>2471</v>
      </c>
      <c r="E2071" s="206" t="s">
        <v>679</v>
      </c>
      <c r="F2071" s="206"/>
      <c r="G2071" s="121" t="s">
        <v>1046</v>
      </c>
      <c r="H2071" s="122">
        <v>8.0000000000000004E-4</v>
      </c>
      <c r="I2071" s="123">
        <v>74.400000000000006</v>
      </c>
      <c r="J2071" s="123">
        <v>0.05</v>
      </c>
      <c r="K2071" s="95"/>
    </row>
    <row r="2072" spans="1:11" ht="25.5" x14ac:dyDescent="0.2">
      <c r="A2072" s="28" t="s">
        <v>676</v>
      </c>
      <c r="B2072" s="120" t="s">
        <v>2474</v>
      </c>
      <c r="C2072" s="28" t="s">
        <v>20</v>
      </c>
      <c r="D2072" s="28" t="s">
        <v>2475</v>
      </c>
      <c r="E2072" s="206" t="s">
        <v>679</v>
      </c>
      <c r="F2072" s="206"/>
      <c r="G2072" s="121" t="s">
        <v>211</v>
      </c>
      <c r="H2072" s="122">
        <v>2.0000000000000001E-4</v>
      </c>
      <c r="I2072" s="123">
        <v>20.149999999999999</v>
      </c>
      <c r="J2072" s="123">
        <v>0</v>
      </c>
      <c r="K2072" s="95"/>
    </row>
    <row r="2073" spans="1:11" ht="25.5" x14ac:dyDescent="0.2">
      <c r="A2073" s="28" t="s">
        <v>676</v>
      </c>
      <c r="B2073" s="120" t="s">
        <v>2472</v>
      </c>
      <c r="C2073" s="28" t="s">
        <v>20</v>
      </c>
      <c r="D2073" s="28" t="s">
        <v>2473</v>
      </c>
      <c r="E2073" s="206" t="s">
        <v>679</v>
      </c>
      <c r="F2073" s="206"/>
      <c r="G2073" s="121" t="s">
        <v>211</v>
      </c>
      <c r="H2073" s="122">
        <v>5.9999999999999995E-4</v>
      </c>
      <c r="I2073" s="123">
        <v>15.5</v>
      </c>
      <c r="J2073" s="123">
        <v>0</v>
      </c>
      <c r="K2073" s="95"/>
    </row>
    <row r="2074" spans="1:11" x14ac:dyDescent="0.2">
      <c r="A2074" s="28" t="s">
        <v>676</v>
      </c>
      <c r="B2074" s="120" t="s">
        <v>2507</v>
      </c>
      <c r="C2074" s="28" t="s">
        <v>20</v>
      </c>
      <c r="D2074" s="28" t="s">
        <v>2508</v>
      </c>
      <c r="E2074" s="206" t="s">
        <v>1457</v>
      </c>
      <c r="F2074" s="206"/>
      <c r="G2074" s="121" t="s">
        <v>211</v>
      </c>
      <c r="H2074" s="122">
        <v>2.0000000000000001E-4</v>
      </c>
      <c r="I2074" s="123">
        <v>202</v>
      </c>
      <c r="J2074" s="123">
        <v>0.04</v>
      </c>
      <c r="K2074" s="95"/>
    </row>
    <row r="2075" spans="1:11" x14ac:dyDescent="0.2">
      <c r="A2075" s="28" t="s">
        <v>676</v>
      </c>
      <c r="B2075" s="120" t="s">
        <v>2476</v>
      </c>
      <c r="C2075" s="28" t="s">
        <v>20</v>
      </c>
      <c r="D2075" s="28" t="s">
        <v>2477</v>
      </c>
      <c r="E2075" s="206" t="s">
        <v>1457</v>
      </c>
      <c r="F2075" s="206"/>
      <c r="G2075" s="121" t="s">
        <v>1046</v>
      </c>
      <c r="H2075" s="122">
        <v>2.3E-3</v>
      </c>
      <c r="I2075" s="123">
        <v>13.95</v>
      </c>
      <c r="J2075" s="123">
        <v>0.03</v>
      </c>
      <c r="K2075" s="95"/>
    </row>
    <row r="2076" spans="1:11" ht="25.5" x14ac:dyDescent="0.2">
      <c r="A2076" s="29"/>
      <c r="B2076" s="29"/>
      <c r="C2076" s="29"/>
      <c r="D2076" s="29"/>
      <c r="E2076" s="29" t="s">
        <v>686</v>
      </c>
      <c r="F2076" s="124">
        <v>0</v>
      </c>
      <c r="G2076" s="29" t="s">
        <v>687</v>
      </c>
      <c r="H2076" s="124">
        <v>0</v>
      </c>
      <c r="I2076" s="29" t="s">
        <v>688</v>
      </c>
      <c r="J2076" s="124">
        <v>0</v>
      </c>
      <c r="K2076" s="95"/>
    </row>
    <row r="2077" spans="1:11" ht="15" thickBot="1" x14ac:dyDescent="0.25">
      <c r="A2077" s="29"/>
      <c r="B2077" s="29"/>
      <c r="C2077" s="29"/>
      <c r="D2077" s="29"/>
      <c r="E2077" s="29" t="s">
        <v>689</v>
      </c>
      <c r="F2077" s="124">
        <v>1.05</v>
      </c>
      <c r="G2077" s="29"/>
      <c r="H2077" s="207" t="s">
        <v>690</v>
      </c>
      <c r="I2077" s="207"/>
      <c r="J2077" s="124">
        <v>4.58</v>
      </c>
      <c r="K2077" s="95"/>
    </row>
    <row r="2078" spans="1:11" ht="15" thickTop="1" x14ac:dyDescent="0.2">
      <c r="A2078" s="125"/>
      <c r="B2078" s="125"/>
      <c r="C2078" s="125"/>
      <c r="D2078" s="125"/>
      <c r="E2078" s="125"/>
      <c r="F2078" s="125"/>
      <c r="G2078" s="125"/>
      <c r="H2078" s="125"/>
      <c r="I2078" s="125"/>
      <c r="J2078" s="125"/>
      <c r="K2078" s="95"/>
    </row>
    <row r="2079" spans="1:11" ht="15" x14ac:dyDescent="0.2">
      <c r="A2079" s="98"/>
      <c r="B2079" s="99" t="s">
        <v>7</v>
      </c>
      <c r="C2079" s="98" t="s">
        <v>8</v>
      </c>
      <c r="D2079" s="98" t="s">
        <v>9</v>
      </c>
      <c r="E2079" s="213" t="s">
        <v>663</v>
      </c>
      <c r="F2079" s="213"/>
      <c r="G2079" s="114" t="s">
        <v>10</v>
      </c>
      <c r="H2079" s="99" t="s">
        <v>11</v>
      </c>
      <c r="I2079" s="99" t="s">
        <v>12</v>
      </c>
      <c r="J2079" s="99" t="s">
        <v>14</v>
      </c>
      <c r="K2079" s="95"/>
    </row>
    <row r="2080" spans="1:11" x14ac:dyDescent="0.2">
      <c r="A2080" s="101" t="s">
        <v>664</v>
      </c>
      <c r="B2080" s="102" t="s">
        <v>2417</v>
      </c>
      <c r="C2080" s="101" t="s">
        <v>25</v>
      </c>
      <c r="D2080" s="101" t="s">
        <v>2418</v>
      </c>
      <c r="E2080" s="208" t="s">
        <v>693</v>
      </c>
      <c r="F2080" s="208"/>
      <c r="G2080" s="103" t="s">
        <v>47</v>
      </c>
      <c r="H2080" s="115">
        <v>1</v>
      </c>
      <c r="I2080" s="104">
        <v>48.03</v>
      </c>
      <c r="J2080" s="104">
        <v>48.03</v>
      </c>
      <c r="K2080" s="95"/>
    </row>
    <row r="2081" spans="1:11" ht="25.5" x14ac:dyDescent="0.2">
      <c r="A2081" s="27" t="s">
        <v>666</v>
      </c>
      <c r="B2081" s="116" t="s">
        <v>696</v>
      </c>
      <c r="C2081" s="27" t="s">
        <v>25</v>
      </c>
      <c r="D2081" s="27" t="s">
        <v>675</v>
      </c>
      <c r="E2081" s="209" t="s">
        <v>693</v>
      </c>
      <c r="F2081" s="209"/>
      <c r="G2081" s="117" t="s">
        <v>673</v>
      </c>
      <c r="H2081" s="118">
        <v>3</v>
      </c>
      <c r="I2081" s="119">
        <v>16.010000000000002</v>
      </c>
      <c r="J2081" s="119">
        <v>48.03</v>
      </c>
      <c r="K2081" s="95"/>
    </row>
    <row r="2082" spans="1:11" ht="25.5" x14ac:dyDescent="0.2">
      <c r="A2082" s="29"/>
      <c r="B2082" s="29"/>
      <c r="C2082" s="29"/>
      <c r="D2082" s="29"/>
      <c r="E2082" s="29" t="s">
        <v>686</v>
      </c>
      <c r="F2082" s="124">
        <v>17.105824599999998</v>
      </c>
      <c r="G2082" s="29" t="s">
        <v>687</v>
      </c>
      <c r="H2082" s="124">
        <v>14.96</v>
      </c>
      <c r="I2082" s="29" t="s">
        <v>688</v>
      </c>
      <c r="J2082" s="124">
        <v>32.07</v>
      </c>
      <c r="K2082" s="95"/>
    </row>
    <row r="2083" spans="1:11" ht="15" thickBot="1" x14ac:dyDescent="0.25">
      <c r="A2083" s="29"/>
      <c r="B2083" s="29"/>
      <c r="C2083" s="29"/>
      <c r="D2083" s="29"/>
      <c r="E2083" s="29" t="s">
        <v>689</v>
      </c>
      <c r="F2083" s="124">
        <v>14.3</v>
      </c>
      <c r="G2083" s="29"/>
      <c r="H2083" s="207" t="s">
        <v>690</v>
      </c>
      <c r="I2083" s="207"/>
      <c r="J2083" s="124">
        <v>62.33</v>
      </c>
      <c r="K2083" s="95"/>
    </row>
    <row r="2084" spans="1:11" ht="15" thickTop="1" x14ac:dyDescent="0.2">
      <c r="A2084" s="125"/>
      <c r="B2084" s="125"/>
      <c r="C2084" s="125"/>
      <c r="D2084" s="125"/>
      <c r="E2084" s="125"/>
      <c r="F2084" s="125"/>
      <c r="G2084" s="125"/>
      <c r="H2084" s="125"/>
      <c r="I2084" s="125"/>
      <c r="J2084" s="125"/>
      <c r="K2084" s="95"/>
    </row>
    <row r="2085" spans="1:11" ht="15" x14ac:dyDescent="0.2">
      <c r="A2085" s="98"/>
      <c r="B2085" s="99" t="s">
        <v>7</v>
      </c>
      <c r="C2085" s="98" t="s">
        <v>8</v>
      </c>
      <c r="D2085" s="98" t="s">
        <v>9</v>
      </c>
      <c r="E2085" s="213" t="s">
        <v>663</v>
      </c>
      <c r="F2085" s="213"/>
      <c r="G2085" s="114" t="s">
        <v>10</v>
      </c>
      <c r="H2085" s="99" t="s">
        <v>11</v>
      </c>
      <c r="I2085" s="99" t="s">
        <v>12</v>
      </c>
      <c r="J2085" s="99" t="s">
        <v>14</v>
      </c>
      <c r="K2085" s="95"/>
    </row>
    <row r="2086" spans="1:11" ht="51" x14ac:dyDescent="0.2">
      <c r="A2086" s="101" t="s">
        <v>664</v>
      </c>
      <c r="B2086" s="102" t="s">
        <v>1335</v>
      </c>
      <c r="C2086" s="101" t="s">
        <v>20</v>
      </c>
      <c r="D2086" s="101" t="s">
        <v>1336</v>
      </c>
      <c r="E2086" s="208" t="s">
        <v>965</v>
      </c>
      <c r="F2086" s="208"/>
      <c r="G2086" s="103" t="s">
        <v>92</v>
      </c>
      <c r="H2086" s="115">
        <v>1</v>
      </c>
      <c r="I2086" s="104">
        <v>2.41</v>
      </c>
      <c r="J2086" s="104">
        <v>2.41</v>
      </c>
      <c r="K2086" s="95"/>
    </row>
    <row r="2087" spans="1:11" ht="25.5" x14ac:dyDescent="0.2">
      <c r="A2087" s="27" t="s">
        <v>666</v>
      </c>
      <c r="B2087" s="116" t="s">
        <v>1125</v>
      </c>
      <c r="C2087" s="27" t="s">
        <v>20</v>
      </c>
      <c r="D2087" s="27" t="s">
        <v>1126</v>
      </c>
      <c r="E2087" s="209" t="s">
        <v>672</v>
      </c>
      <c r="F2087" s="209"/>
      <c r="G2087" s="117" t="s">
        <v>673</v>
      </c>
      <c r="H2087" s="118">
        <v>0.01</v>
      </c>
      <c r="I2087" s="119">
        <v>16.38</v>
      </c>
      <c r="J2087" s="119">
        <v>0.16</v>
      </c>
      <c r="K2087" s="95"/>
    </row>
    <row r="2088" spans="1:11" ht="25.5" x14ac:dyDescent="0.2">
      <c r="A2088" s="27" t="s">
        <v>666</v>
      </c>
      <c r="B2088" s="116" t="s">
        <v>966</v>
      </c>
      <c r="C2088" s="27" t="s">
        <v>20</v>
      </c>
      <c r="D2088" s="27" t="s">
        <v>967</v>
      </c>
      <c r="E2088" s="209" t="s">
        <v>672</v>
      </c>
      <c r="F2088" s="209"/>
      <c r="G2088" s="117" t="s">
        <v>673</v>
      </c>
      <c r="H2088" s="118">
        <v>6.9000000000000006E-2</v>
      </c>
      <c r="I2088" s="119">
        <v>20.7</v>
      </c>
      <c r="J2088" s="119">
        <v>1.42</v>
      </c>
      <c r="K2088" s="95"/>
    </row>
    <row r="2089" spans="1:11" ht="25.5" x14ac:dyDescent="0.2">
      <c r="A2089" s="28" t="s">
        <v>676</v>
      </c>
      <c r="B2089" s="120" t="s">
        <v>1663</v>
      </c>
      <c r="C2089" s="28" t="s">
        <v>20</v>
      </c>
      <c r="D2089" s="28" t="s">
        <v>1664</v>
      </c>
      <c r="E2089" s="206" t="s">
        <v>679</v>
      </c>
      <c r="F2089" s="206"/>
      <c r="G2089" s="121" t="s">
        <v>211</v>
      </c>
      <c r="H2089" s="122">
        <v>0.65</v>
      </c>
      <c r="I2089" s="123">
        <v>1.28</v>
      </c>
      <c r="J2089" s="123">
        <v>0.83</v>
      </c>
      <c r="K2089" s="95"/>
    </row>
    <row r="2090" spans="1:11" ht="25.5" x14ac:dyDescent="0.2">
      <c r="A2090" s="29"/>
      <c r="B2090" s="29"/>
      <c r="C2090" s="29"/>
      <c r="D2090" s="29"/>
      <c r="E2090" s="29" t="s">
        <v>686</v>
      </c>
      <c r="F2090" s="124">
        <v>0.59739705568593982</v>
      </c>
      <c r="G2090" s="29" t="s">
        <v>687</v>
      </c>
      <c r="H2090" s="124">
        <v>0.52</v>
      </c>
      <c r="I2090" s="29" t="s">
        <v>688</v>
      </c>
      <c r="J2090" s="124">
        <v>1.1200000000000001</v>
      </c>
      <c r="K2090" s="95"/>
    </row>
    <row r="2091" spans="1:11" ht="15" thickBot="1" x14ac:dyDescent="0.25">
      <c r="A2091" s="29"/>
      <c r="B2091" s="29"/>
      <c r="C2091" s="29"/>
      <c r="D2091" s="29"/>
      <c r="E2091" s="29" t="s">
        <v>689</v>
      </c>
      <c r="F2091" s="124">
        <v>0.71</v>
      </c>
      <c r="G2091" s="29"/>
      <c r="H2091" s="207" t="s">
        <v>690</v>
      </c>
      <c r="I2091" s="207"/>
      <c r="J2091" s="124">
        <v>3.12</v>
      </c>
      <c r="K2091" s="95"/>
    </row>
    <row r="2092" spans="1:11" ht="15" thickTop="1" x14ac:dyDescent="0.2">
      <c r="A2092" s="125"/>
      <c r="B2092" s="125"/>
      <c r="C2092" s="125"/>
      <c r="D2092" s="125"/>
      <c r="E2092" s="125"/>
      <c r="F2092" s="125"/>
      <c r="G2092" s="125"/>
      <c r="H2092" s="125"/>
      <c r="I2092" s="125"/>
      <c r="J2092" s="125"/>
      <c r="K2092" s="95"/>
    </row>
    <row r="2093" spans="1:11" ht="15" x14ac:dyDescent="0.2">
      <c r="A2093" s="98"/>
      <c r="B2093" s="99" t="s">
        <v>7</v>
      </c>
      <c r="C2093" s="98" t="s">
        <v>8</v>
      </c>
      <c r="D2093" s="98" t="s">
        <v>9</v>
      </c>
      <c r="E2093" s="213" t="s">
        <v>663</v>
      </c>
      <c r="F2093" s="213"/>
      <c r="G2093" s="114" t="s">
        <v>10</v>
      </c>
      <c r="H2093" s="99" t="s">
        <v>11</v>
      </c>
      <c r="I2093" s="99" t="s">
        <v>12</v>
      </c>
      <c r="J2093" s="99" t="s">
        <v>14</v>
      </c>
      <c r="K2093" s="95"/>
    </row>
    <row r="2094" spans="1:11" x14ac:dyDescent="0.2">
      <c r="A2094" s="101" t="s">
        <v>664</v>
      </c>
      <c r="B2094" s="102" t="s">
        <v>2428</v>
      </c>
      <c r="C2094" s="101" t="s">
        <v>25</v>
      </c>
      <c r="D2094" s="101" t="s">
        <v>2429</v>
      </c>
      <c r="E2094" s="208" t="s">
        <v>693</v>
      </c>
      <c r="F2094" s="208"/>
      <c r="G2094" s="103" t="s">
        <v>22</v>
      </c>
      <c r="H2094" s="115">
        <v>1</v>
      </c>
      <c r="I2094" s="104">
        <v>91.75</v>
      </c>
      <c r="J2094" s="104">
        <v>91.75</v>
      </c>
      <c r="K2094" s="95"/>
    </row>
    <row r="2095" spans="1:11" ht="25.5" x14ac:dyDescent="0.2">
      <c r="A2095" s="27" t="s">
        <v>666</v>
      </c>
      <c r="B2095" s="116" t="s">
        <v>696</v>
      </c>
      <c r="C2095" s="27" t="s">
        <v>25</v>
      </c>
      <c r="D2095" s="27" t="s">
        <v>675</v>
      </c>
      <c r="E2095" s="209" t="s">
        <v>693</v>
      </c>
      <c r="F2095" s="209"/>
      <c r="G2095" s="117" t="s">
        <v>673</v>
      </c>
      <c r="H2095" s="118">
        <v>1.0900000000000001</v>
      </c>
      <c r="I2095" s="119">
        <v>16.010000000000002</v>
      </c>
      <c r="J2095" s="119">
        <v>17.45</v>
      </c>
      <c r="K2095" s="95"/>
    </row>
    <row r="2096" spans="1:11" ht="25.5" x14ac:dyDescent="0.2">
      <c r="A2096" s="27" t="s">
        <v>666</v>
      </c>
      <c r="B2096" s="116" t="s">
        <v>694</v>
      </c>
      <c r="C2096" s="27" t="s">
        <v>25</v>
      </c>
      <c r="D2096" s="27" t="s">
        <v>695</v>
      </c>
      <c r="E2096" s="209" t="s">
        <v>693</v>
      </c>
      <c r="F2096" s="209"/>
      <c r="G2096" s="117" t="s">
        <v>673</v>
      </c>
      <c r="H2096" s="118">
        <v>0.94</v>
      </c>
      <c r="I2096" s="119">
        <v>20.03</v>
      </c>
      <c r="J2096" s="119">
        <v>18.82</v>
      </c>
      <c r="K2096" s="95"/>
    </row>
    <row r="2097" spans="1:11" x14ac:dyDescent="0.2">
      <c r="A2097" s="28" t="s">
        <v>676</v>
      </c>
      <c r="B2097" s="120" t="s">
        <v>724</v>
      </c>
      <c r="C2097" s="28" t="s">
        <v>25</v>
      </c>
      <c r="D2097" s="28" t="s">
        <v>725</v>
      </c>
      <c r="E2097" s="206" t="s">
        <v>679</v>
      </c>
      <c r="F2097" s="206"/>
      <c r="G2097" s="121" t="s">
        <v>703</v>
      </c>
      <c r="H2097" s="122">
        <v>0.3</v>
      </c>
      <c r="I2097" s="123">
        <v>75</v>
      </c>
      <c r="J2097" s="123">
        <v>22.5</v>
      </c>
      <c r="K2097" s="95"/>
    </row>
    <row r="2098" spans="1:11" x14ac:dyDescent="0.2">
      <c r="A2098" s="28" t="s">
        <v>676</v>
      </c>
      <c r="B2098" s="120" t="s">
        <v>701</v>
      </c>
      <c r="C2098" s="28" t="s">
        <v>25</v>
      </c>
      <c r="D2098" s="28" t="s">
        <v>702</v>
      </c>
      <c r="E2098" s="206" t="s">
        <v>679</v>
      </c>
      <c r="F2098" s="206"/>
      <c r="G2098" s="121" t="s">
        <v>703</v>
      </c>
      <c r="H2098" s="122">
        <v>0.1</v>
      </c>
      <c r="I2098" s="123">
        <v>150</v>
      </c>
      <c r="J2098" s="123">
        <v>15</v>
      </c>
      <c r="K2098" s="95"/>
    </row>
    <row r="2099" spans="1:11" x14ac:dyDescent="0.2">
      <c r="A2099" s="28" t="s">
        <v>676</v>
      </c>
      <c r="B2099" s="120" t="s">
        <v>787</v>
      </c>
      <c r="C2099" s="28" t="s">
        <v>25</v>
      </c>
      <c r="D2099" s="28" t="s">
        <v>788</v>
      </c>
      <c r="E2099" s="206" t="s">
        <v>679</v>
      </c>
      <c r="F2099" s="206"/>
      <c r="G2099" s="121" t="s">
        <v>107</v>
      </c>
      <c r="H2099" s="122">
        <v>0.03</v>
      </c>
      <c r="I2099" s="123">
        <v>13.5</v>
      </c>
      <c r="J2099" s="123">
        <v>0.4</v>
      </c>
      <c r="K2099" s="95"/>
    </row>
    <row r="2100" spans="1:11" x14ac:dyDescent="0.2">
      <c r="A2100" s="28" t="s">
        <v>676</v>
      </c>
      <c r="B2100" s="120" t="s">
        <v>2509</v>
      </c>
      <c r="C2100" s="28" t="s">
        <v>25</v>
      </c>
      <c r="D2100" s="28" t="s">
        <v>2510</v>
      </c>
      <c r="E2100" s="206" t="s">
        <v>679</v>
      </c>
      <c r="F2100" s="206"/>
      <c r="G2100" s="121" t="s">
        <v>107</v>
      </c>
      <c r="H2100" s="122">
        <v>0.25</v>
      </c>
      <c r="I2100" s="123">
        <v>14.35</v>
      </c>
      <c r="J2100" s="123">
        <v>3.58</v>
      </c>
      <c r="K2100" s="95"/>
    </row>
    <row r="2101" spans="1:11" x14ac:dyDescent="0.2">
      <c r="A2101" s="28" t="s">
        <v>676</v>
      </c>
      <c r="B2101" s="120" t="s">
        <v>2511</v>
      </c>
      <c r="C2101" s="28" t="s">
        <v>25</v>
      </c>
      <c r="D2101" s="28" t="s">
        <v>2512</v>
      </c>
      <c r="E2101" s="206" t="s">
        <v>679</v>
      </c>
      <c r="F2101" s="206"/>
      <c r="G2101" s="121" t="s">
        <v>703</v>
      </c>
      <c r="H2101" s="122">
        <v>0.1</v>
      </c>
      <c r="I2101" s="123">
        <v>140</v>
      </c>
      <c r="J2101" s="123">
        <v>14</v>
      </c>
      <c r="K2101" s="95"/>
    </row>
    <row r="2102" spans="1:11" ht="25.5" x14ac:dyDescent="0.2">
      <c r="A2102" s="29"/>
      <c r="B2102" s="29"/>
      <c r="C2102" s="29"/>
      <c r="D2102" s="29"/>
      <c r="E2102" s="29" t="s">
        <v>686</v>
      </c>
      <c r="F2102" s="124">
        <v>13.580115212289311</v>
      </c>
      <c r="G2102" s="29" t="s">
        <v>687</v>
      </c>
      <c r="H2102" s="124">
        <v>11.88</v>
      </c>
      <c r="I2102" s="29" t="s">
        <v>688</v>
      </c>
      <c r="J2102" s="124">
        <v>25.46</v>
      </c>
      <c r="K2102" s="95"/>
    </row>
    <row r="2103" spans="1:11" ht="15" thickBot="1" x14ac:dyDescent="0.25">
      <c r="A2103" s="29"/>
      <c r="B2103" s="29"/>
      <c r="C2103" s="29"/>
      <c r="D2103" s="29"/>
      <c r="E2103" s="29" t="s">
        <v>689</v>
      </c>
      <c r="F2103" s="124">
        <v>27.32</v>
      </c>
      <c r="G2103" s="29"/>
      <c r="H2103" s="207" t="s">
        <v>690</v>
      </c>
      <c r="I2103" s="207"/>
      <c r="J2103" s="124">
        <v>119.07</v>
      </c>
      <c r="K2103" s="95"/>
    </row>
    <row r="2104" spans="1:11" ht="15" thickTop="1" x14ac:dyDescent="0.2">
      <c r="A2104" s="125"/>
      <c r="B2104" s="125"/>
      <c r="C2104" s="125"/>
      <c r="D2104" s="125"/>
      <c r="E2104" s="125"/>
      <c r="F2104" s="125"/>
      <c r="G2104" s="125"/>
      <c r="H2104" s="125"/>
      <c r="I2104" s="125"/>
      <c r="J2104" s="125"/>
      <c r="K2104" s="95"/>
    </row>
    <row r="2105" spans="1:11" ht="15" x14ac:dyDescent="0.2">
      <c r="A2105" s="98"/>
      <c r="B2105" s="99" t="s">
        <v>7</v>
      </c>
      <c r="C2105" s="98" t="s">
        <v>8</v>
      </c>
      <c r="D2105" s="98" t="s">
        <v>9</v>
      </c>
      <c r="E2105" s="213" t="s">
        <v>663</v>
      </c>
      <c r="F2105" s="213"/>
      <c r="G2105" s="114" t="s">
        <v>10</v>
      </c>
      <c r="H2105" s="99" t="s">
        <v>11</v>
      </c>
      <c r="I2105" s="99" t="s">
        <v>12</v>
      </c>
      <c r="J2105" s="99" t="s">
        <v>14</v>
      </c>
      <c r="K2105" s="95"/>
    </row>
    <row r="2106" spans="1:11" x14ac:dyDescent="0.2">
      <c r="A2106" s="101" t="s">
        <v>664</v>
      </c>
      <c r="B2106" s="102" t="s">
        <v>2077</v>
      </c>
      <c r="C2106" s="101" t="s">
        <v>25</v>
      </c>
      <c r="D2106" s="101" t="s">
        <v>2078</v>
      </c>
      <c r="E2106" s="208" t="s">
        <v>693</v>
      </c>
      <c r="F2106" s="208"/>
      <c r="G2106" s="103" t="s">
        <v>211</v>
      </c>
      <c r="H2106" s="115">
        <v>1</v>
      </c>
      <c r="I2106" s="104">
        <v>1389.33</v>
      </c>
      <c r="J2106" s="104">
        <v>1389.33</v>
      </c>
      <c r="K2106" s="95"/>
    </row>
    <row r="2107" spans="1:11" ht="25.5" x14ac:dyDescent="0.2">
      <c r="A2107" s="27" t="s">
        <v>666</v>
      </c>
      <c r="B2107" s="116" t="s">
        <v>1120</v>
      </c>
      <c r="C2107" s="27" t="s">
        <v>25</v>
      </c>
      <c r="D2107" s="27" t="s">
        <v>741</v>
      </c>
      <c r="E2107" s="209" t="s">
        <v>693</v>
      </c>
      <c r="F2107" s="209"/>
      <c r="G2107" s="117" t="s">
        <v>673</v>
      </c>
      <c r="H2107" s="118">
        <v>4</v>
      </c>
      <c r="I2107" s="119">
        <v>20.190000000000001</v>
      </c>
      <c r="J2107" s="119">
        <v>80.760000000000005</v>
      </c>
      <c r="K2107" s="95"/>
    </row>
    <row r="2108" spans="1:11" ht="25.5" x14ac:dyDescent="0.2">
      <c r="A2108" s="27" t="s">
        <v>666</v>
      </c>
      <c r="B2108" s="116" t="s">
        <v>1118</v>
      </c>
      <c r="C2108" s="27" t="s">
        <v>25</v>
      </c>
      <c r="D2108" s="27" t="s">
        <v>1119</v>
      </c>
      <c r="E2108" s="209" t="s">
        <v>693</v>
      </c>
      <c r="F2108" s="209"/>
      <c r="G2108" s="117" t="s">
        <v>673</v>
      </c>
      <c r="H2108" s="118">
        <v>4</v>
      </c>
      <c r="I2108" s="119">
        <v>16.079999999999998</v>
      </c>
      <c r="J2108" s="119">
        <v>64.319999999999993</v>
      </c>
      <c r="K2108" s="95"/>
    </row>
    <row r="2109" spans="1:11" ht="25.5" x14ac:dyDescent="0.2">
      <c r="A2109" s="27" t="s">
        <v>666</v>
      </c>
      <c r="B2109" s="116" t="s">
        <v>2513</v>
      </c>
      <c r="C2109" s="27" t="s">
        <v>25</v>
      </c>
      <c r="D2109" s="27" t="s">
        <v>2514</v>
      </c>
      <c r="E2109" s="209" t="s">
        <v>693</v>
      </c>
      <c r="F2109" s="209"/>
      <c r="G2109" s="117" t="s">
        <v>47</v>
      </c>
      <c r="H2109" s="118">
        <v>3.36</v>
      </c>
      <c r="I2109" s="119">
        <v>91.01</v>
      </c>
      <c r="J2109" s="119">
        <v>305.79000000000002</v>
      </c>
      <c r="K2109" s="95"/>
    </row>
    <row r="2110" spans="1:11" ht="25.5" x14ac:dyDescent="0.2">
      <c r="A2110" s="27" t="s">
        <v>666</v>
      </c>
      <c r="B2110" s="116" t="s">
        <v>2515</v>
      </c>
      <c r="C2110" s="27" t="s">
        <v>25</v>
      </c>
      <c r="D2110" s="27" t="s">
        <v>2516</v>
      </c>
      <c r="E2110" s="209" t="s">
        <v>693</v>
      </c>
      <c r="F2110" s="209"/>
      <c r="G2110" s="117" t="s">
        <v>47</v>
      </c>
      <c r="H2110" s="118">
        <v>1.44</v>
      </c>
      <c r="I2110" s="119">
        <v>51.34</v>
      </c>
      <c r="J2110" s="119">
        <v>73.92</v>
      </c>
      <c r="K2110" s="95"/>
    </row>
    <row r="2111" spans="1:11" ht="25.5" x14ac:dyDescent="0.2">
      <c r="A2111" s="27" t="s">
        <v>666</v>
      </c>
      <c r="B2111" s="116" t="s">
        <v>2417</v>
      </c>
      <c r="C2111" s="27" t="s">
        <v>25</v>
      </c>
      <c r="D2111" s="27" t="s">
        <v>2418</v>
      </c>
      <c r="E2111" s="209" t="s">
        <v>693</v>
      </c>
      <c r="F2111" s="209"/>
      <c r="G2111" s="117" t="s">
        <v>47</v>
      </c>
      <c r="H2111" s="118">
        <v>4.8</v>
      </c>
      <c r="I2111" s="119">
        <v>48.03</v>
      </c>
      <c r="J2111" s="119">
        <v>230.54</v>
      </c>
      <c r="K2111" s="95"/>
    </row>
    <row r="2112" spans="1:11" x14ac:dyDescent="0.2">
      <c r="A2112" s="28" t="s">
        <v>676</v>
      </c>
      <c r="B2112" s="120" t="s">
        <v>2517</v>
      </c>
      <c r="C2112" s="28" t="s">
        <v>25</v>
      </c>
      <c r="D2112" s="28" t="s">
        <v>2518</v>
      </c>
      <c r="E2112" s="206" t="s">
        <v>679</v>
      </c>
      <c r="F2112" s="206"/>
      <c r="G2112" s="121" t="s">
        <v>211</v>
      </c>
      <c r="H2112" s="122">
        <v>1</v>
      </c>
      <c r="I2112" s="123">
        <v>634</v>
      </c>
      <c r="J2112" s="123">
        <v>634</v>
      </c>
      <c r="K2112" s="95"/>
    </row>
    <row r="2113" spans="1:11" ht="25.5" x14ac:dyDescent="0.2">
      <c r="A2113" s="29"/>
      <c r="B2113" s="29"/>
      <c r="C2113" s="29"/>
      <c r="D2113" s="29"/>
      <c r="E2113" s="29" t="s">
        <v>686</v>
      </c>
      <c r="F2113" s="124">
        <v>180.10454448474505</v>
      </c>
      <c r="G2113" s="29" t="s">
        <v>687</v>
      </c>
      <c r="H2113" s="124">
        <v>157.56</v>
      </c>
      <c r="I2113" s="29" t="s">
        <v>688</v>
      </c>
      <c r="J2113" s="124">
        <v>337.66</v>
      </c>
      <c r="K2113" s="95"/>
    </row>
    <row r="2114" spans="1:11" ht="15" thickBot="1" x14ac:dyDescent="0.25">
      <c r="A2114" s="29"/>
      <c r="B2114" s="29"/>
      <c r="C2114" s="29"/>
      <c r="D2114" s="29"/>
      <c r="E2114" s="29" t="s">
        <v>689</v>
      </c>
      <c r="F2114" s="124">
        <v>413.74</v>
      </c>
      <c r="G2114" s="29"/>
      <c r="H2114" s="207" t="s">
        <v>690</v>
      </c>
      <c r="I2114" s="207"/>
      <c r="J2114" s="124">
        <v>1803.07</v>
      </c>
      <c r="K2114" s="95"/>
    </row>
    <row r="2115" spans="1:11" ht="15" thickTop="1" x14ac:dyDescent="0.2">
      <c r="A2115" s="125"/>
      <c r="B2115" s="125"/>
      <c r="C2115" s="125"/>
      <c r="D2115" s="125"/>
      <c r="E2115" s="125"/>
      <c r="F2115" s="125"/>
      <c r="G2115" s="125"/>
      <c r="H2115" s="125"/>
      <c r="I2115" s="125"/>
      <c r="J2115" s="125"/>
      <c r="K2115" s="95"/>
    </row>
    <row r="2116" spans="1:11" ht="15" x14ac:dyDescent="0.2">
      <c r="A2116" s="98"/>
      <c r="B2116" s="99" t="s">
        <v>7</v>
      </c>
      <c r="C2116" s="98" t="s">
        <v>8</v>
      </c>
      <c r="D2116" s="98" t="s">
        <v>9</v>
      </c>
      <c r="E2116" s="213" t="s">
        <v>663</v>
      </c>
      <c r="F2116" s="213"/>
      <c r="G2116" s="114" t="s">
        <v>10</v>
      </c>
      <c r="H2116" s="99" t="s">
        <v>11</v>
      </c>
      <c r="I2116" s="99" t="s">
        <v>12</v>
      </c>
      <c r="J2116" s="99" t="s">
        <v>14</v>
      </c>
      <c r="K2116" s="95"/>
    </row>
    <row r="2117" spans="1:11" ht="25.5" x14ac:dyDescent="0.2">
      <c r="A2117" s="101" t="s">
        <v>664</v>
      </c>
      <c r="B2117" s="102" t="s">
        <v>1016</v>
      </c>
      <c r="C2117" s="101" t="s">
        <v>20</v>
      </c>
      <c r="D2117" s="101" t="s">
        <v>1017</v>
      </c>
      <c r="E2117" s="208" t="s">
        <v>744</v>
      </c>
      <c r="F2117" s="208"/>
      <c r="G2117" s="103" t="s">
        <v>748</v>
      </c>
      <c r="H2117" s="115">
        <v>1</v>
      </c>
      <c r="I2117" s="104">
        <v>18.41</v>
      </c>
      <c r="J2117" s="104">
        <v>18.41</v>
      </c>
      <c r="K2117" s="95"/>
    </row>
    <row r="2118" spans="1:11" ht="25.5" x14ac:dyDescent="0.2">
      <c r="A2118" s="27" t="s">
        <v>666</v>
      </c>
      <c r="B2118" s="116" t="s">
        <v>1667</v>
      </c>
      <c r="C2118" s="27" t="s">
        <v>20</v>
      </c>
      <c r="D2118" s="27" t="s">
        <v>1668</v>
      </c>
      <c r="E2118" s="209" t="s">
        <v>744</v>
      </c>
      <c r="F2118" s="209"/>
      <c r="G2118" s="117" t="s">
        <v>673</v>
      </c>
      <c r="H2118" s="118">
        <v>1</v>
      </c>
      <c r="I2118" s="119">
        <v>0.3</v>
      </c>
      <c r="J2118" s="119">
        <v>0.3</v>
      </c>
      <c r="K2118" s="95"/>
    </row>
    <row r="2119" spans="1:11" ht="25.5" x14ac:dyDescent="0.2">
      <c r="A2119" s="27" t="s">
        <v>666</v>
      </c>
      <c r="B2119" s="116" t="s">
        <v>1665</v>
      </c>
      <c r="C2119" s="27" t="s">
        <v>20</v>
      </c>
      <c r="D2119" s="27" t="s">
        <v>1666</v>
      </c>
      <c r="E2119" s="209" t="s">
        <v>744</v>
      </c>
      <c r="F2119" s="209"/>
      <c r="G2119" s="117" t="s">
        <v>673</v>
      </c>
      <c r="H2119" s="118">
        <v>1</v>
      </c>
      <c r="I2119" s="119">
        <v>0.03</v>
      </c>
      <c r="J2119" s="119">
        <v>0.03</v>
      </c>
      <c r="K2119" s="95"/>
    </row>
    <row r="2120" spans="1:11" ht="25.5" x14ac:dyDescent="0.2">
      <c r="A2120" s="27" t="s">
        <v>666</v>
      </c>
      <c r="B2120" s="116" t="s">
        <v>1669</v>
      </c>
      <c r="C2120" s="27" t="s">
        <v>20</v>
      </c>
      <c r="D2120" s="27" t="s">
        <v>1670</v>
      </c>
      <c r="E2120" s="209" t="s">
        <v>672</v>
      </c>
      <c r="F2120" s="209"/>
      <c r="G2120" s="117" t="s">
        <v>673</v>
      </c>
      <c r="H2120" s="118">
        <v>1</v>
      </c>
      <c r="I2120" s="119">
        <v>18.079999999999998</v>
      </c>
      <c r="J2120" s="119">
        <v>18.079999999999998</v>
      </c>
      <c r="K2120" s="95"/>
    </row>
    <row r="2121" spans="1:11" ht="25.5" x14ac:dyDescent="0.2">
      <c r="A2121" s="29"/>
      <c r="B2121" s="29"/>
      <c r="C2121" s="29"/>
      <c r="D2121" s="29"/>
      <c r="E2121" s="29" t="s">
        <v>686</v>
      </c>
      <c r="F2121" s="124">
        <v>6.7740558999999996</v>
      </c>
      <c r="G2121" s="29" t="s">
        <v>687</v>
      </c>
      <c r="H2121" s="124">
        <v>5.93</v>
      </c>
      <c r="I2121" s="29" t="s">
        <v>688</v>
      </c>
      <c r="J2121" s="124">
        <v>12.7</v>
      </c>
      <c r="K2121" s="95"/>
    </row>
    <row r="2122" spans="1:11" ht="15" thickBot="1" x14ac:dyDescent="0.25">
      <c r="A2122" s="29"/>
      <c r="B2122" s="29"/>
      <c r="C2122" s="29"/>
      <c r="D2122" s="29"/>
      <c r="E2122" s="29" t="s">
        <v>689</v>
      </c>
      <c r="F2122" s="124">
        <v>5.48</v>
      </c>
      <c r="G2122" s="29"/>
      <c r="H2122" s="207" t="s">
        <v>690</v>
      </c>
      <c r="I2122" s="207"/>
      <c r="J2122" s="124">
        <v>23.89</v>
      </c>
      <c r="K2122" s="95"/>
    </row>
    <row r="2123" spans="1:11" ht="15" thickTop="1" x14ac:dyDescent="0.2">
      <c r="A2123" s="125"/>
      <c r="B2123" s="125"/>
      <c r="C2123" s="125"/>
      <c r="D2123" s="125"/>
      <c r="E2123" s="125"/>
      <c r="F2123" s="125"/>
      <c r="G2123" s="125"/>
      <c r="H2123" s="125"/>
      <c r="I2123" s="125"/>
      <c r="J2123" s="125"/>
      <c r="K2123" s="95"/>
    </row>
    <row r="2124" spans="1:11" ht="15" x14ac:dyDescent="0.2">
      <c r="A2124" s="98"/>
      <c r="B2124" s="99" t="s">
        <v>7</v>
      </c>
      <c r="C2124" s="98" t="s">
        <v>8</v>
      </c>
      <c r="D2124" s="98" t="s">
        <v>9</v>
      </c>
      <c r="E2124" s="213" t="s">
        <v>663</v>
      </c>
      <c r="F2124" s="213"/>
      <c r="G2124" s="114" t="s">
        <v>10</v>
      </c>
      <c r="H2124" s="99" t="s">
        <v>11</v>
      </c>
      <c r="I2124" s="99" t="s">
        <v>12</v>
      </c>
      <c r="J2124" s="99" t="s">
        <v>14</v>
      </c>
      <c r="K2124" s="95"/>
    </row>
    <row r="2125" spans="1:11" ht="25.5" x14ac:dyDescent="0.2">
      <c r="A2125" s="101" t="s">
        <v>664</v>
      </c>
      <c r="B2125" s="102" t="s">
        <v>1014</v>
      </c>
      <c r="C2125" s="101" t="s">
        <v>20</v>
      </c>
      <c r="D2125" s="101" t="s">
        <v>1015</v>
      </c>
      <c r="E2125" s="208" t="s">
        <v>744</v>
      </c>
      <c r="F2125" s="208"/>
      <c r="G2125" s="103" t="s">
        <v>745</v>
      </c>
      <c r="H2125" s="115">
        <v>1</v>
      </c>
      <c r="I2125" s="104">
        <v>19.52</v>
      </c>
      <c r="J2125" s="104">
        <v>19.52</v>
      </c>
      <c r="K2125" s="95"/>
    </row>
    <row r="2126" spans="1:11" ht="25.5" x14ac:dyDescent="0.2">
      <c r="A2126" s="27" t="s">
        <v>666</v>
      </c>
      <c r="B2126" s="116" t="s">
        <v>1667</v>
      </c>
      <c r="C2126" s="27" t="s">
        <v>20</v>
      </c>
      <c r="D2126" s="27" t="s">
        <v>1668</v>
      </c>
      <c r="E2126" s="209" t="s">
        <v>744</v>
      </c>
      <c r="F2126" s="209"/>
      <c r="G2126" s="117" t="s">
        <v>673</v>
      </c>
      <c r="H2126" s="118">
        <v>1</v>
      </c>
      <c r="I2126" s="119">
        <v>0.3</v>
      </c>
      <c r="J2126" s="119">
        <v>0.3</v>
      </c>
      <c r="K2126" s="95"/>
    </row>
    <row r="2127" spans="1:11" ht="38.25" x14ac:dyDescent="0.2">
      <c r="A2127" s="27" t="s">
        <v>666</v>
      </c>
      <c r="B2127" s="116" t="s">
        <v>1671</v>
      </c>
      <c r="C2127" s="27" t="s">
        <v>20</v>
      </c>
      <c r="D2127" s="27" t="s">
        <v>1672</v>
      </c>
      <c r="E2127" s="209" t="s">
        <v>744</v>
      </c>
      <c r="F2127" s="209"/>
      <c r="G2127" s="117" t="s">
        <v>673</v>
      </c>
      <c r="H2127" s="118">
        <v>1</v>
      </c>
      <c r="I2127" s="119">
        <v>0.83</v>
      </c>
      <c r="J2127" s="119">
        <v>0.83</v>
      </c>
      <c r="K2127" s="95"/>
    </row>
    <row r="2128" spans="1:11" ht="25.5" x14ac:dyDescent="0.2">
      <c r="A2128" s="27" t="s">
        <v>666</v>
      </c>
      <c r="B2128" s="116" t="s">
        <v>1673</v>
      </c>
      <c r="C2128" s="27" t="s">
        <v>20</v>
      </c>
      <c r="D2128" s="27" t="s">
        <v>1674</v>
      </c>
      <c r="E2128" s="209" t="s">
        <v>744</v>
      </c>
      <c r="F2128" s="209"/>
      <c r="G2128" s="117" t="s">
        <v>673</v>
      </c>
      <c r="H2128" s="118">
        <v>1</v>
      </c>
      <c r="I2128" s="119">
        <v>0.28000000000000003</v>
      </c>
      <c r="J2128" s="119">
        <v>0.28000000000000003</v>
      </c>
      <c r="K2128" s="95"/>
    </row>
    <row r="2129" spans="1:11" ht="25.5" x14ac:dyDescent="0.2">
      <c r="A2129" s="27" t="s">
        <v>666</v>
      </c>
      <c r="B2129" s="116" t="s">
        <v>1665</v>
      </c>
      <c r="C2129" s="27" t="s">
        <v>20</v>
      </c>
      <c r="D2129" s="27" t="s">
        <v>1666</v>
      </c>
      <c r="E2129" s="209" t="s">
        <v>744</v>
      </c>
      <c r="F2129" s="209"/>
      <c r="G2129" s="117" t="s">
        <v>673</v>
      </c>
      <c r="H2129" s="118">
        <v>1</v>
      </c>
      <c r="I2129" s="119">
        <v>0.03</v>
      </c>
      <c r="J2129" s="119">
        <v>0.03</v>
      </c>
      <c r="K2129" s="95"/>
    </row>
    <row r="2130" spans="1:11" ht="25.5" x14ac:dyDescent="0.2">
      <c r="A2130" s="27" t="s">
        <v>666</v>
      </c>
      <c r="B2130" s="116" t="s">
        <v>1669</v>
      </c>
      <c r="C2130" s="27" t="s">
        <v>20</v>
      </c>
      <c r="D2130" s="27" t="s">
        <v>1670</v>
      </c>
      <c r="E2130" s="209" t="s">
        <v>672</v>
      </c>
      <c r="F2130" s="209"/>
      <c r="G2130" s="117" t="s">
        <v>673</v>
      </c>
      <c r="H2130" s="118">
        <v>1</v>
      </c>
      <c r="I2130" s="119">
        <v>18.079999999999998</v>
      </c>
      <c r="J2130" s="119">
        <v>18.079999999999998</v>
      </c>
      <c r="K2130" s="95"/>
    </row>
    <row r="2131" spans="1:11" ht="25.5" x14ac:dyDescent="0.2">
      <c r="A2131" s="29"/>
      <c r="B2131" s="29"/>
      <c r="C2131" s="29"/>
      <c r="D2131" s="29"/>
      <c r="E2131" s="29" t="s">
        <v>686</v>
      </c>
      <c r="F2131" s="124">
        <v>6.7740558999999996</v>
      </c>
      <c r="G2131" s="29" t="s">
        <v>687</v>
      </c>
      <c r="H2131" s="124">
        <v>5.93</v>
      </c>
      <c r="I2131" s="29" t="s">
        <v>688</v>
      </c>
      <c r="J2131" s="124">
        <v>12.7</v>
      </c>
      <c r="K2131" s="95"/>
    </row>
    <row r="2132" spans="1:11" ht="15" thickBot="1" x14ac:dyDescent="0.25">
      <c r="A2132" s="29"/>
      <c r="B2132" s="29"/>
      <c r="C2132" s="29"/>
      <c r="D2132" s="29"/>
      <c r="E2132" s="29" t="s">
        <v>689</v>
      </c>
      <c r="F2132" s="124">
        <v>5.81</v>
      </c>
      <c r="G2132" s="29"/>
      <c r="H2132" s="207" t="s">
        <v>690</v>
      </c>
      <c r="I2132" s="207"/>
      <c r="J2132" s="124">
        <v>25.33</v>
      </c>
      <c r="K2132" s="95"/>
    </row>
    <row r="2133" spans="1:11" ht="15" thickTop="1" x14ac:dyDescent="0.2">
      <c r="A2133" s="125"/>
      <c r="B2133" s="125"/>
      <c r="C2133" s="125"/>
      <c r="D2133" s="125"/>
      <c r="E2133" s="125"/>
      <c r="F2133" s="125"/>
      <c r="G2133" s="125"/>
      <c r="H2133" s="125"/>
      <c r="I2133" s="125"/>
      <c r="J2133" s="125"/>
      <c r="K2133" s="95"/>
    </row>
    <row r="2134" spans="1:11" ht="15" x14ac:dyDescent="0.2">
      <c r="A2134" s="98"/>
      <c r="B2134" s="99" t="s">
        <v>7</v>
      </c>
      <c r="C2134" s="98" t="s">
        <v>8</v>
      </c>
      <c r="D2134" s="98" t="s">
        <v>9</v>
      </c>
      <c r="E2134" s="213" t="s">
        <v>663</v>
      </c>
      <c r="F2134" s="213"/>
      <c r="G2134" s="114" t="s">
        <v>10</v>
      </c>
      <c r="H2134" s="99" t="s">
        <v>11</v>
      </c>
      <c r="I2134" s="99" t="s">
        <v>12</v>
      </c>
      <c r="J2134" s="99" t="s">
        <v>14</v>
      </c>
      <c r="K2134" s="95"/>
    </row>
    <row r="2135" spans="1:11" ht="25.5" x14ac:dyDescent="0.2">
      <c r="A2135" s="101" t="s">
        <v>664</v>
      </c>
      <c r="B2135" s="102" t="s">
        <v>1667</v>
      </c>
      <c r="C2135" s="101" t="s">
        <v>20</v>
      </c>
      <c r="D2135" s="101" t="s">
        <v>1668</v>
      </c>
      <c r="E2135" s="208" t="s">
        <v>744</v>
      </c>
      <c r="F2135" s="208"/>
      <c r="G2135" s="103" t="s">
        <v>673</v>
      </c>
      <c r="H2135" s="115">
        <v>1</v>
      </c>
      <c r="I2135" s="104">
        <v>0.3</v>
      </c>
      <c r="J2135" s="104">
        <v>0.3</v>
      </c>
      <c r="K2135" s="95"/>
    </row>
    <row r="2136" spans="1:11" ht="25.5" x14ac:dyDescent="0.2">
      <c r="A2136" s="28" t="s">
        <v>676</v>
      </c>
      <c r="B2136" s="120" t="s">
        <v>1675</v>
      </c>
      <c r="C2136" s="28" t="s">
        <v>20</v>
      </c>
      <c r="D2136" s="28" t="s">
        <v>1676</v>
      </c>
      <c r="E2136" s="206" t="s">
        <v>1457</v>
      </c>
      <c r="F2136" s="206"/>
      <c r="G2136" s="121" t="s">
        <v>211</v>
      </c>
      <c r="H2136" s="122">
        <v>6.3999999999999997E-5</v>
      </c>
      <c r="I2136" s="123">
        <v>4723.67</v>
      </c>
      <c r="J2136" s="123">
        <v>0.3</v>
      </c>
      <c r="K2136" s="95"/>
    </row>
    <row r="2137" spans="1:11" ht="25.5" x14ac:dyDescent="0.2">
      <c r="A2137" s="29"/>
      <c r="B2137" s="29"/>
      <c r="C2137" s="29"/>
      <c r="D2137" s="29"/>
      <c r="E2137" s="29" t="s">
        <v>686</v>
      </c>
      <c r="F2137" s="124">
        <v>0</v>
      </c>
      <c r="G2137" s="29" t="s">
        <v>687</v>
      </c>
      <c r="H2137" s="124">
        <v>0</v>
      </c>
      <c r="I2137" s="29" t="s">
        <v>688</v>
      </c>
      <c r="J2137" s="124">
        <v>0</v>
      </c>
      <c r="K2137" s="95"/>
    </row>
    <row r="2138" spans="1:11" ht="15" thickBot="1" x14ac:dyDescent="0.25">
      <c r="A2138" s="29"/>
      <c r="B2138" s="29"/>
      <c r="C2138" s="29"/>
      <c r="D2138" s="29"/>
      <c r="E2138" s="29" t="s">
        <v>689</v>
      </c>
      <c r="F2138" s="124">
        <v>0.08</v>
      </c>
      <c r="G2138" s="29"/>
      <c r="H2138" s="207" t="s">
        <v>690</v>
      </c>
      <c r="I2138" s="207"/>
      <c r="J2138" s="124">
        <v>0.38</v>
      </c>
      <c r="K2138" s="95"/>
    </row>
    <row r="2139" spans="1:11" ht="15" thickTop="1" x14ac:dyDescent="0.2">
      <c r="A2139" s="125"/>
      <c r="B2139" s="125"/>
      <c r="C2139" s="125"/>
      <c r="D2139" s="125"/>
      <c r="E2139" s="125"/>
      <c r="F2139" s="125"/>
      <c r="G2139" s="125"/>
      <c r="H2139" s="125"/>
      <c r="I2139" s="125"/>
      <c r="J2139" s="125"/>
      <c r="K2139" s="95"/>
    </row>
    <row r="2140" spans="1:11" ht="15" x14ac:dyDescent="0.2">
      <c r="A2140" s="98"/>
      <c r="B2140" s="99" t="s">
        <v>7</v>
      </c>
      <c r="C2140" s="98" t="s">
        <v>8</v>
      </c>
      <c r="D2140" s="98" t="s">
        <v>9</v>
      </c>
      <c r="E2140" s="213" t="s">
        <v>663</v>
      </c>
      <c r="F2140" s="213"/>
      <c r="G2140" s="114" t="s">
        <v>10</v>
      </c>
      <c r="H2140" s="99" t="s">
        <v>11</v>
      </c>
      <c r="I2140" s="99" t="s">
        <v>12</v>
      </c>
      <c r="J2140" s="99" t="s">
        <v>14</v>
      </c>
      <c r="K2140" s="95"/>
    </row>
    <row r="2141" spans="1:11" ht="25.5" x14ac:dyDescent="0.2">
      <c r="A2141" s="101" t="s">
        <v>664</v>
      </c>
      <c r="B2141" s="102" t="s">
        <v>1665</v>
      </c>
      <c r="C2141" s="101" t="s">
        <v>20</v>
      </c>
      <c r="D2141" s="101" t="s">
        <v>1666</v>
      </c>
      <c r="E2141" s="208" t="s">
        <v>744</v>
      </c>
      <c r="F2141" s="208"/>
      <c r="G2141" s="103" t="s">
        <v>673</v>
      </c>
      <c r="H2141" s="115">
        <v>1</v>
      </c>
      <c r="I2141" s="104">
        <v>0.03</v>
      </c>
      <c r="J2141" s="104">
        <v>0.03</v>
      </c>
      <c r="K2141" s="95"/>
    </row>
    <row r="2142" spans="1:11" ht="25.5" x14ac:dyDescent="0.2">
      <c r="A2142" s="28" t="s">
        <v>676</v>
      </c>
      <c r="B2142" s="120" t="s">
        <v>1675</v>
      </c>
      <c r="C2142" s="28" t="s">
        <v>20</v>
      </c>
      <c r="D2142" s="28" t="s">
        <v>1676</v>
      </c>
      <c r="E2142" s="206" t="s">
        <v>1457</v>
      </c>
      <c r="F2142" s="206"/>
      <c r="G2142" s="121" t="s">
        <v>211</v>
      </c>
      <c r="H2142" s="122">
        <v>7.6000000000000001E-6</v>
      </c>
      <c r="I2142" s="123">
        <v>4723.67</v>
      </c>
      <c r="J2142" s="123">
        <v>0.03</v>
      </c>
      <c r="K2142" s="95"/>
    </row>
    <row r="2143" spans="1:11" ht="25.5" x14ac:dyDescent="0.2">
      <c r="A2143" s="29"/>
      <c r="B2143" s="29"/>
      <c r="C2143" s="29"/>
      <c r="D2143" s="29"/>
      <c r="E2143" s="29" t="s">
        <v>686</v>
      </c>
      <c r="F2143" s="124">
        <v>0</v>
      </c>
      <c r="G2143" s="29" t="s">
        <v>687</v>
      </c>
      <c r="H2143" s="124">
        <v>0</v>
      </c>
      <c r="I2143" s="29" t="s">
        <v>688</v>
      </c>
      <c r="J2143" s="124">
        <v>0</v>
      </c>
      <c r="K2143" s="95"/>
    </row>
    <row r="2144" spans="1:11" ht="15" thickBot="1" x14ac:dyDescent="0.25">
      <c r="A2144" s="29"/>
      <c r="B2144" s="29"/>
      <c r="C2144" s="29"/>
      <c r="D2144" s="29"/>
      <c r="E2144" s="29" t="s">
        <v>689</v>
      </c>
      <c r="F2144" s="124">
        <v>0</v>
      </c>
      <c r="G2144" s="29"/>
      <c r="H2144" s="207" t="s">
        <v>690</v>
      </c>
      <c r="I2144" s="207"/>
      <c r="J2144" s="124">
        <v>0.03</v>
      </c>
      <c r="K2144" s="95"/>
    </row>
    <row r="2145" spans="1:11" ht="15" thickTop="1" x14ac:dyDescent="0.2">
      <c r="A2145" s="125"/>
      <c r="B2145" s="125"/>
      <c r="C2145" s="125"/>
      <c r="D2145" s="125"/>
      <c r="E2145" s="125"/>
      <c r="F2145" s="125"/>
      <c r="G2145" s="125"/>
      <c r="H2145" s="125"/>
      <c r="I2145" s="125"/>
      <c r="J2145" s="125"/>
      <c r="K2145" s="95"/>
    </row>
    <row r="2146" spans="1:11" ht="15" x14ac:dyDescent="0.2">
      <c r="A2146" s="98"/>
      <c r="B2146" s="99" t="s">
        <v>7</v>
      </c>
      <c r="C2146" s="98" t="s">
        <v>8</v>
      </c>
      <c r="D2146" s="98" t="s">
        <v>9</v>
      </c>
      <c r="E2146" s="213" t="s">
        <v>663</v>
      </c>
      <c r="F2146" s="213"/>
      <c r="G2146" s="114" t="s">
        <v>10</v>
      </c>
      <c r="H2146" s="99" t="s">
        <v>11</v>
      </c>
      <c r="I2146" s="99" t="s">
        <v>12</v>
      </c>
      <c r="J2146" s="99" t="s">
        <v>14</v>
      </c>
      <c r="K2146" s="95"/>
    </row>
    <row r="2147" spans="1:11" ht="25.5" x14ac:dyDescent="0.2">
      <c r="A2147" s="101" t="s">
        <v>664</v>
      </c>
      <c r="B2147" s="102" t="s">
        <v>1673</v>
      </c>
      <c r="C2147" s="101" t="s">
        <v>20</v>
      </c>
      <c r="D2147" s="101" t="s">
        <v>1674</v>
      </c>
      <c r="E2147" s="208" t="s">
        <v>744</v>
      </c>
      <c r="F2147" s="208"/>
      <c r="G2147" s="103" t="s">
        <v>673</v>
      </c>
      <c r="H2147" s="115">
        <v>1</v>
      </c>
      <c r="I2147" s="104">
        <v>0.28000000000000003</v>
      </c>
      <c r="J2147" s="104">
        <v>0.28000000000000003</v>
      </c>
      <c r="K2147" s="95"/>
    </row>
    <row r="2148" spans="1:11" ht="25.5" x14ac:dyDescent="0.2">
      <c r="A2148" s="28" t="s">
        <v>676</v>
      </c>
      <c r="B2148" s="120" t="s">
        <v>1675</v>
      </c>
      <c r="C2148" s="28" t="s">
        <v>20</v>
      </c>
      <c r="D2148" s="28" t="s">
        <v>1676</v>
      </c>
      <c r="E2148" s="206" t="s">
        <v>1457</v>
      </c>
      <c r="F2148" s="206"/>
      <c r="G2148" s="121" t="s">
        <v>211</v>
      </c>
      <c r="H2148" s="122">
        <v>6.0000000000000002E-5</v>
      </c>
      <c r="I2148" s="123">
        <v>4723.67</v>
      </c>
      <c r="J2148" s="123">
        <v>0.28000000000000003</v>
      </c>
      <c r="K2148" s="95"/>
    </row>
    <row r="2149" spans="1:11" ht="25.5" x14ac:dyDescent="0.2">
      <c r="A2149" s="29"/>
      <c r="B2149" s="29"/>
      <c r="C2149" s="29"/>
      <c r="D2149" s="29"/>
      <c r="E2149" s="29" t="s">
        <v>686</v>
      </c>
      <c r="F2149" s="124">
        <v>0</v>
      </c>
      <c r="G2149" s="29" t="s">
        <v>687</v>
      </c>
      <c r="H2149" s="124">
        <v>0</v>
      </c>
      <c r="I2149" s="29" t="s">
        <v>688</v>
      </c>
      <c r="J2149" s="124">
        <v>0</v>
      </c>
      <c r="K2149" s="95"/>
    </row>
    <row r="2150" spans="1:11" ht="15" thickBot="1" x14ac:dyDescent="0.25">
      <c r="A2150" s="29"/>
      <c r="B2150" s="29"/>
      <c r="C2150" s="29"/>
      <c r="D2150" s="29"/>
      <c r="E2150" s="29" t="s">
        <v>689</v>
      </c>
      <c r="F2150" s="124">
        <v>0.08</v>
      </c>
      <c r="G2150" s="29"/>
      <c r="H2150" s="207" t="s">
        <v>690</v>
      </c>
      <c r="I2150" s="207"/>
      <c r="J2150" s="124">
        <v>0.36</v>
      </c>
      <c r="K2150" s="95"/>
    </row>
    <row r="2151" spans="1:11" ht="15" thickTop="1" x14ac:dyDescent="0.2">
      <c r="A2151" s="125"/>
      <c r="B2151" s="125"/>
      <c r="C2151" s="125"/>
      <c r="D2151" s="125"/>
      <c r="E2151" s="125"/>
      <c r="F2151" s="125"/>
      <c r="G2151" s="125"/>
      <c r="H2151" s="125"/>
      <c r="I2151" s="125"/>
      <c r="J2151" s="125"/>
      <c r="K2151" s="95"/>
    </row>
    <row r="2152" spans="1:11" ht="15" x14ac:dyDescent="0.2">
      <c r="A2152" s="98"/>
      <c r="B2152" s="99" t="s">
        <v>7</v>
      </c>
      <c r="C2152" s="98" t="s">
        <v>8</v>
      </c>
      <c r="D2152" s="98" t="s">
        <v>9</v>
      </c>
      <c r="E2152" s="213" t="s">
        <v>663</v>
      </c>
      <c r="F2152" s="213"/>
      <c r="G2152" s="114" t="s">
        <v>10</v>
      </c>
      <c r="H2152" s="99" t="s">
        <v>11</v>
      </c>
      <c r="I2152" s="99" t="s">
        <v>12</v>
      </c>
      <c r="J2152" s="99" t="s">
        <v>14</v>
      </c>
      <c r="K2152" s="95"/>
    </row>
    <row r="2153" spans="1:11" ht="38.25" x14ac:dyDescent="0.2">
      <c r="A2153" s="101" t="s">
        <v>664</v>
      </c>
      <c r="B2153" s="102" t="s">
        <v>1671</v>
      </c>
      <c r="C2153" s="101" t="s">
        <v>20</v>
      </c>
      <c r="D2153" s="101" t="s">
        <v>1672</v>
      </c>
      <c r="E2153" s="208" t="s">
        <v>744</v>
      </c>
      <c r="F2153" s="208"/>
      <c r="G2153" s="103" t="s">
        <v>673</v>
      </c>
      <c r="H2153" s="115">
        <v>1</v>
      </c>
      <c r="I2153" s="104">
        <v>0.83</v>
      </c>
      <c r="J2153" s="104">
        <v>0.83</v>
      </c>
      <c r="K2153" s="95"/>
    </row>
    <row r="2154" spans="1:11" x14ac:dyDescent="0.2">
      <c r="A2154" s="28" t="s">
        <v>676</v>
      </c>
      <c r="B2154" s="120" t="s">
        <v>1539</v>
      </c>
      <c r="C2154" s="28" t="s">
        <v>20</v>
      </c>
      <c r="D2154" s="28" t="s">
        <v>1540</v>
      </c>
      <c r="E2154" s="206" t="s">
        <v>679</v>
      </c>
      <c r="F2154" s="206"/>
      <c r="G2154" s="121" t="s">
        <v>1541</v>
      </c>
      <c r="H2154" s="122">
        <v>0.78</v>
      </c>
      <c r="I2154" s="123">
        <v>1.07</v>
      </c>
      <c r="J2154" s="123">
        <v>0.83</v>
      </c>
      <c r="K2154" s="95"/>
    </row>
    <row r="2155" spans="1:11" ht="25.5" x14ac:dyDescent="0.2">
      <c r="A2155" s="29"/>
      <c r="B2155" s="29"/>
      <c r="C2155" s="29"/>
      <c r="D2155" s="29"/>
      <c r="E2155" s="29" t="s">
        <v>686</v>
      </c>
      <c r="F2155" s="124">
        <v>0</v>
      </c>
      <c r="G2155" s="29" t="s">
        <v>687</v>
      </c>
      <c r="H2155" s="124">
        <v>0</v>
      </c>
      <c r="I2155" s="29" t="s">
        <v>688</v>
      </c>
      <c r="J2155" s="124">
        <v>0</v>
      </c>
      <c r="K2155" s="95"/>
    </row>
    <row r="2156" spans="1:11" ht="15" thickBot="1" x14ac:dyDescent="0.25">
      <c r="A2156" s="29"/>
      <c r="B2156" s="29"/>
      <c r="C2156" s="29"/>
      <c r="D2156" s="29"/>
      <c r="E2156" s="29" t="s">
        <v>689</v>
      </c>
      <c r="F2156" s="124">
        <v>0.24</v>
      </c>
      <c r="G2156" s="29"/>
      <c r="H2156" s="207" t="s">
        <v>690</v>
      </c>
      <c r="I2156" s="207"/>
      <c r="J2156" s="124">
        <v>1.07</v>
      </c>
      <c r="K2156" s="95"/>
    </row>
    <row r="2157" spans="1:11" ht="15" thickTop="1" x14ac:dyDescent="0.2">
      <c r="A2157" s="125"/>
      <c r="B2157" s="125"/>
      <c r="C2157" s="125"/>
      <c r="D2157" s="125"/>
      <c r="E2157" s="125"/>
      <c r="F2157" s="125"/>
      <c r="G2157" s="125"/>
      <c r="H2157" s="125"/>
      <c r="I2157" s="125"/>
      <c r="J2157" s="125"/>
      <c r="K2157" s="95"/>
    </row>
    <row r="2158" spans="1:11" ht="15" x14ac:dyDescent="0.2">
      <c r="A2158" s="98"/>
      <c r="B2158" s="99" t="s">
        <v>7</v>
      </c>
      <c r="C2158" s="98" t="s">
        <v>8</v>
      </c>
      <c r="D2158" s="98" t="s">
        <v>9</v>
      </c>
      <c r="E2158" s="213" t="s">
        <v>663</v>
      </c>
      <c r="F2158" s="213"/>
      <c r="G2158" s="114" t="s">
        <v>10</v>
      </c>
      <c r="H2158" s="99" t="s">
        <v>11</v>
      </c>
      <c r="I2158" s="99" t="s">
        <v>12</v>
      </c>
      <c r="J2158" s="99" t="s">
        <v>14</v>
      </c>
      <c r="K2158" s="95"/>
    </row>
    <row r="2159" spans="1:11" ht="38.25" x14ac:dyDescent="0.2">
      <c r="A2159" s="101" t="s">
        <v>664</v>
      </c>
      <c r="B2159" s="102" t="s">
        <v>2681</v>
      </c>
      <c r="C2159" s="101" t="s">
        <v>20</v>
      </c>
      <c r="D2159" s="101" t="s">
        <v>2682</v>
      </c>
      <c r="E2159" s="208" t="s">
        <v>1284</v>
      </c>
      <c r="F2159" s="208"/>
      <c r="G2159" s="103" t="s">
        <v>211</v>
      </c>
      <c r="H2159" s="115">
        <v>1</v>
      </c>
      <c r="I2159" s="104">
        <v>40.96</v>
      </c>
      <c r="J2159" s="104">
        <v>40.96</v>
      </c>
      <c r="K2159" s="95"/>
    </row>
    <row r="2160" spans="1:11" ht="38.25" x14ac:dyDescent="0.2">
      <c r="A2160" s="27" t="s">
        <v>666</v>
      </c>
      <c r="B2160" s="116" t="s">
        <v>1285</v>
      </c>
      <c r="C2160" s="27" t="s">
        <v>20</v>
      </c>
      <c r="D2160" s="27" t="s">
        <v>1286</v>
      </c>
      <c r="E2160" s="209" t="s">
        <v>1284</v>
      </c>
      <c r="F2160" s="209"/>
      <c r="G2160" s="117" t="s">
        <v>211</v>
      </c>
      <c r="H2160" s="118">
        <v>1</v>
      </c>
      <c r="I2160" s="119">
        <v>7.05</v>
      </c>
      <c r="J2160" s="119">
        <v>7.05</v>
      </c>
      <c r="K2160" s="95"/>
    </row>
    <row r="2161" spans="1:11" ht="38.25" x14ac:dyDescent="0.2">
      <c r="A2161" s="27" t="s">
        <v>666</v>
      </c>
      <c r="B2161" s="116" t="s">
        <v>2752</v>
      </c>
      <c r="C2161" s="27" t="s">
        <v>20</v>
      </c>
      <c r="D2161" s="27" t="s">
        <v>2753</v>
      </c>
      <c r="E2161" s="209" t="s">
        <v>1284</v>
      </c>
      <c r="F2161" s="209"/>
      <c r="G2161" s="117" t="s">
        <v>211</v>
      </c>
      <c r="H2161" s="118">
        <v>1</v>
      </c>
      <c r="I2161" s="119">
        <v>33.909999999999997</v>
      </c>
      <c r="J2161" s="119">
        <v>33.909999999999997</v>
      </c>
      <c r="K2161" s="95"/>
    </row>
    <row r="2162" spans="1:11" ht="25.5" x14ac:dyDescent="0.2">
      <c r="A2162" s="29"/>
      <c r="B2162" s="29"/>
      <c r="C2162" s="29"/>
      <c r="D2162" s="29"/>
      <c r="E2162" s="29" t="s">
        <v>686</v>
      </c>
      <c r="F2162" s="124">
        <v>7.4407937000000004</v>
      </c>
      <c r="G2162" s="29" t="s">
        <v>687</v>
      </c>
      <c r="H2162" s="124">
        <v>6.51</v>
      </c>
      <c r="I2162" s="29" t="s">
        <v>688</v>
      </c>
      <c r="J2162" s="124">
        <v>13.95</v>
      </c>
      <c r="K2162" s="95"/>
    </row>
    <row r="2163" spans="1:11" ht="15" thickBot="1" x14ac:dyDescent="0.25">
      <c r="A2163" s="29"/>
      <c r="B2163" s="29"/>
      <c r="C2163" s="29"/>
      <c r="D2163" s="29"/>
      <c r="E2163" s="29" t="s">
        <v>689</v>
      </c>
      <c r="F2163" s="124">
        <v>12.19</v>
      </c>
      <c r="G2163" s="29"/>
      <c r="H2163" s="207" t="s">
        <v>690</v>
      </c>
      <c r="I2163" s="207"/>
      <c r="J2163" s="124">
        <v>53.15</v>
      </c>
      <c r="K2163" s="95"/>
    </row>
    <row r="2164" spans="1:11" ht="15" thickTop="1" x14ac:dyDescent="0.2">
      <c r="A2164" s="125"/>
      <c r="B2164" s="125"/>
      <c r="C2164" s="125"/>
      <c r="D2164" s="125"/>
      <c r="E2164" s="125"/>
      <c r="F2164" s="125"/>
      <c r="G2164" s="125"/>
      <c r="H2164" s="125"/>
      <c r="I2164" s="125"/>
      <c r="J2164" s="125"/>
      <c r="K2164" s="95"/>
    </row>
    <row r="2165" spans="1:11" ht="15" x14ac:dyDescent="0.2">
      <c r="A2165" s="98"/>
      <c r="B2165" s="99" t="s">
        <v>7</v>
      </c>
      <c r="C2165" s="98" t="s">
        <v>8</v>
      </c>
      <c r="D2165" s="98" t="s">
        <v>9</v>
      </c>
      <c r="E2165" s="213" t="s">
        <v>663</v>
      </c>
      <c r="F2165" s="213"/>
      <c r="G2165" s="114" t="s">
        <v>10</v>
      </c>
      <c r="H2165" s="99" t="s">
        <v>11</v>
      </c>
      <c r="I2165" s="99" t="s">
        <v>12</v>
      </c>
      <c r="J2165" s="99" t="s">
        <v>14</v>
      </c>
      <c r="K2165" s="95"/>
    </row>
    <row r="2166" spans="1:11" ht="38.25" x14ac:dyDescent="0.2">
      <c r="A2166" s="101" t="s">
        <v>664</v>
      </c>
      <c r="B2166" s="102" t="s">
        <v>2752</v>
      </c>
      <c r="C2166" s="101" t="s">
        <v>20</v>
      </c>
      <c r="D2166" s="101" t="s">
        <v>2753</v>
      </c>
      <c r="E2166" s="208" t="s">
        <v>1284</v>
      </c>
      <c r="F2166" s="208"/>
      <c r="G2166" s="103" t="s">
        <v>211</v>
      </c>
      <c r="H2166" s="115">
        <v>1</v>
      </c>
      <c r="I2166" s="104">
        <v>33.909999999999997</v>
      </c>
      <c r="J2166" s="104">
        <v>33.909999999999997</v>
      </c>
      <c r="K2166" s="95"/>
    </row>
    <row r="2167" spans="1:11" ht="25.5" x14ac:dyDescent="0.2">
      <c r="A2167" s="27" t="s">
        <v>666</v>
      </c>
      <c r="B2167" s="116" t="s">
        <v>1280</v>
      </c>
      <c r="C2167" s="27" t="s">
        <v>20</v>
      </c>
      <c r="D2167" s="27" t="s">
        <v>1281</v>
      </c>
      <c r="E2167" s="209" t="s">
        <v>672</v>
      </c>
      <c r="F2167" s="209"/>
      <c r="G2167" s="117" t="s">
        <v>673</v>
      </c>
      <c r="H2167" s="118">
        <v>0.47199999999999998</v>
      </c>
      <c r="I2167" s="119">
        <v>21.52</v>
      </c>
      <c r="J2167" s="119">
        <v>10.15</v>
      </c>
      <c r="K2167" s="95"/>
    </row>
    <row r="2168" spans="1:11" ht="25.5" x14ac:dyDescent="0.2">
      <c r="A2168" s="27" t="s">
        <v>666</v>
      </c>
      <c r="B2168" s="116" t="s">
        <v>1282</v>
      </c>
      <c r="C2168" s="27" t="s">
        <v>20</v>
      </c>
      <c r="D2168" s="27" t="s">
        <v>1283</v>
      </c>
      <c r="E2168" s="209" t="s">
        <v>672</v>
      </c>
      <c r="F2168" s="209"/>
      <c r="G2168" s="117" t="s">
        <v>673</v>
      </c>
      <c r="H2168" s="118">
        <v>0.47199999999999998</v>
      </c>
      <c r="I2168" s="119">
        <v>17.04</v>
      </c>
      <c r="J2168" s="119">
        <v>8.0399999999999991</v>
      </c>
      <c r="K2168" s="95"/>
    </row>
    <row r="2169" spans="1:11" x14ac:dyDescent="0.2">
      <c r="A2169" s="28" t="s">
        <v>676</v>
      </c>
      <c r="B2169" s="120" t="s">
        <v>2754</v>
      </c>
      <c r="C2169" s="28" t="s">
        <v>20</v>
      </c>
      <c r="D2169" s="28" t="s">
        <v>2755</v>
      </c>
      <c r="E2169" s="206" t="s">
        <v>679</v>
      </c>
      <c r="F2169" s="206"/>
      <c r="G2169" s="121" t="s">
        <v>211</v>
      </c>
      <c r="H2169" s="122">
        <v>1</v>
      </c>
      <c r="I2169" s="123">
        <v>8.89</v>
      </c>
      <c r="J2169" s="123">
        <v>8.89</v>
      </c>
      <c r="K2169" s="95"/>
    </row>
    <row r="2170" spans="1:11" x14ac:dyDescent="0.2">
      <c r="A2170" s="28" t="s">
        <v>676</v>
      </c>
      <c r="B2170" s="120" t="s">
        <v>1679</v>
      </c>
      <c r="C2170" s="28" t="s">
        <v>20</v>
      </c>
      <c r="D2170" s="28" t="s">
        <v>1680</v>
      </c>
      <c r="E2170" s="206" t="s">
        <v>679</v>
      </c>
      <c r="F2170" s="206"/>
      <c r="G2170" s="121" t="s">
        <v>211</v>
      </c>
      <c r="H2170" s="122">
        <v>1</v>
      </c>
      <c r="I2170" s="123">
        <v>6.83</v>
      </c>
      <c r="J2170" s="123">
        <v>6.83</v>
      </c>
      <c r="K2170" s="95"/>
    </row>
    <row r="2171" spans="1:11" ht="25.5" x14ac:dyDescent="0.2">
      <c r="A2171" s="29"/>
      <c r="B2171" s="29"/>
      <c r="C2171" s="29"/>
      <c r="D2171" s="29"/>
      <c r="E2171" s="29" t="s">
        <v>686</v>
      </c>
      <c r="F2171" s="124">
        <v>6.4486878600384037</v>
      </c>
      <c r="G2171" s="29" t="s">
        <v>687</v>
      </c>
      <c r="H2171" s="124">
        <v>5.64</v>
      </c>
      <c r="I2171" s="29" t="s">
        <v>688</v>
      </c>
      <c r="J2171" s="124">
        <v>12.09</v>
      </c>
      <c r="K2171" s="95"/>
    </row>
    <row r="2172" spans="1:11" ht="15" thickBot="1" x14ac:dyDescent="0.25">
      <c r="A2172" s="29"/>
      <c r="B2172" s="29"/>
      <c r="C2172" s="29"/>
      <c r="D2172" s="29"/>
      <c r="E2172" s="29" t="s">
        <v>689</v>
      </c>
      <c r="F2172" s="124">
        <v>10.09</v>
      </c>
      <c r="G2172" s="29"/>
      <c r="H2172" s="207" t="s">
        <v>690</v>
      </c>
      <c r="I2172" s="207"/>
      <c r="J2172" s="124">
        <v>44</v>
      </c>
      <c r="K2172" s="95"/>
    </row>
    <row r="2173" spans="1:11" ht="15" thickTop="1" x14ac:dyDescent="0.2">
      <c r="A2173" s="125"/>
      <c r="B2173" s="125"/>
      <c r="C2173" s="125"/>
      <c r="D2173" s="125"/>
      <c r="E2173" s="125"/>
      <c r="F2173" s="125"/>
      <c r="G2173" s="125"/>
      <c r="H2173" s="125"/>
      <c r="I2173" s="125"/>
      <c r="J2173" s="125"/>
      <c r="K2173" s="95"/>
    </row>
    <row r="2174" spans="1:11" ht="15" x14ac:dyDescent="0.2">
      <c r="A2174" s="98"/>
      <c r="B2174" s="99" t="s">
        <v>7</v>
      </c>
      <c r="C2174" s="98" t="s">
        <v>8</v>
      </c>
      <c r="D2174" s="98" t="s">
        <v>9</v>
      </c>
      <c r="E2174" s="213" t="s">
        <v>663</v>
      </c>
      <c r="F2174" s="213"/>
      <c r="G2174" s="114" t="s">
        <v>10</v>
      </c>
      <c r="H2174" s="99" t="s">
        <v>11</v>
      </c>
      <c r="I2174" s="99" t="s">
        <v>12</v>
      </c>
      <c r="J2174" s="99" t="s">
        <v>14</v>
      </c>
      <c r="K2174" s="95"/>
    </row>
    <row r="2175" spans="1:11" x14ac:dyDescent="0.2">
      <c r="A2175" s="101" t="s">
        <v>664</v>
      </c>
      <c r="B2175" s="102" t="s">
        <v>2413</v>
      </c>
      <c r="C2175" s="101" t="s">
        <v>25</v>
      </c>
      <c r="D2175" s="101" t="s">
        <v>2414</v>
      </c>
      <c r="E2175" s="208" t="s">
        <v>693</v>
      </c>
      <c r="F2175" s="208"/>
      <c r="G2175" s="103" t="s">
        <v>47</v>
      </c>
      <c r="H2175" s="115">
        <v>1</v>
      </c>
      <c r="I2175" s="104">
        <v>602.94000000000005</v>
      </c>
      <c r="J2175" s="104">
        <v>602.94000000000005</v>
      </c>
      <c r="K2175" s="95"/>
    </row>
    <row r="2176" spans="1:11" ht="25.5" x14ac:dyDescent="0.2">
      <c r="A2176" s="27" t="s">
        <v>666</v>
      </c>
      <c r="B2176" s="116" t="s">
        <v>1120</v>
      </c>
      <c r="C2176" s="27" t="s">
        <v>25</v>
      </c>
      <c r="D2176" s="27" t="s">
        <v>741</v>
      </c>
      <c r="E2176" s="209" t="s">
        <v>693</v>
      </c>
      <c r="F2176" s="209"/>
      <c r="G2176" s="117" t="s">
        <v>673</v>
      </c>
      <c r="H2176" s="118">
        <v>4</v>
      </c>
      <c r="I2176" s="119">
        <v>20.190000000000001</v>
      </c>
      <c r="J2176" s="119">
        <v>80.760000000000005</v>
      </c>
      <c r="K2176" s="95"/>
    </row>
    <row r="2177" spans="1:11" ht="25.5" x14ac:dyDescent="0.2">
      <c r="A2177" s="27" t="s">
        <v>666</v>
      </c>
      <c r="B2177" s="116" t="s">
        <v>696</v>
      </c>
      <c r="C2177" s="27" t="s">
        <v>25</v>
      </c>
      <c r="D2177" s="27" t="s">
        <v>675</v>
      </c>
      <c r="E2177" s="209" t="s">
        <v>693</v>
      </c>
      <c r="F2177" s="209"/>
      <c r="G2177" s="117" t="s">
        <v>673</v>
      </c>
      <c r="H2177" s="118">
        <v>13</v>
      </c>
      <c r="I2177" s="119">
        <v>16.010000000000002</v>
      </c>
      <c r="J2177" s="119">
        <v>208.13</v>
      </c>
      <c r="K2177" s="95"/>
    </row>
    <row r="2178" spans="1:11" x14ac:dyDescent="0.2">
      <c r="A2178" s="28" t="s">
        <v>676</v>
      </c>
      <c r="B2178" s="120" t="s">
        <v>2375</v>
      </c>
      <c r="C2178" s="28" t="s">
        <v>25</v>
      </c>
      <c r="D2178" s="28" t="s">
        <v>2376</v>
      </c>
      <c r="E2178" s="206" t="s">
        <v>679</v>
      </c>
      <c r="F2178" s="206"/>
      <c r="G2178" s="121" t="s">
        <v>2377</v>
      </c>
      <c r="H2178" s="122">
        <v>3</v>
      </c>
      <c r="I2178" s="123">
        <v>41.13</v>
      </c>
      <c r="J2178" s="123">
        <v>123.39</v>
      </c>
      <c r="K2178" s="95"/>
    </row>
    <row r="2179" spans="1:11" x14ac:dyDescent="0.2">
      <c r="A2179" s="28" t="s">
        <v>676</v>
      </c>
      <c r="B2179" s="120" t="s">
        <v>2378</v>
      </c>
      <c r="C2179" s="28" t="s">
        <v>25</v>
      </c>
      <c r="D2179" s="28" t="s">
        <v>2379</v>
      </c>
      <c r="E2179" s="206" t="s">
        <v>679</v>
      </c>
      <c r="F2179" s="206"/>
      <c r="G2179" s="121" t="s">
        <v>47</v>
      </c>
      <c r="H2179" s="122">
        <v>0.7</v>
      </c>
      <c r="I2179" s="123">
        <v>63.04</v>
      </c>
      <c r="J2179" s="123">
        <v>44.12</v>
      </c>
      <c r="K2179" s="95"/>
    </row>
    <row r="2180" spans="1:11" x14ac:dyDescent="0.2">
      <c r="A2180" s="28" t="s">
        <v>676</v>
      </c>
      <c r="B2180" s="120" t="s">
        <v>2436</v>
      </c>
      <c r="C2180" s="28" t="s">
        <v>25</v>
      </c>
      <c r="D2180" s="28" t="s">
        <v>2437</v>
      </c>
      <c r="E2180" s="206" t="s">
        <v>679</v>
      </c>
      <c r="F2180" s="206"/>
      <c r="G2180" s="121" t="s">
        <v>47</v>
      </c>
      <c r="H2180" s="122">
        <v>1</v>
      </c>
      <c r="I2180" s="123">
        <v>146.54</v>
      </c>
      <c r="J2180" s="123">
        <v>146.54</v>
      </c>
      <c r="K2180" s="95"/>
    </row>
    <row r="2181" spans="1:11" ht="25.5" x14ac:dyDescent="0.2">
      <c r="A2181" s="29"/>
      <c r="B2181" s="29"/>
      <c r="C2181" s="29"/>
      <c r="D2181" s="29"/>
      <c r="E2181" s="29" t="s">
        <v>686</v>
      </c>
      <c r="F2181" s="124">
        <v>105.6165991</v>
      </c>
      <c r="G2181" s="29" t="s">
        <v>687</v>
      </c>
      <c r="H2181" s="124">
        <v>92.39</v>
      </c>
      <c r="I2181" s="29" t="s">
        <v>688</v>
      </c>
      <c r="J2181" s="124">
        <v>198.01</v>
      </c>
      <c r="K2181" s="95"/>
    </row>
    <row r="2182" spans="1:11" ht="15" thickBot="1" x14ac:dyDescent="0.25">
      <c r="A2182" s="29"/>
      <c r="B2182" s="29"/>
      <c r="C2182" s="29"/>
      <c r="D2182" s="29"/>
      <c r="E2182" s="29" t="s">
        <v>689</v>
      </c>
      <c r="F2182" s="124">
        <v>179.55</v>
      </c>
      <c r="G2182" s="29"/>
      <c r="H2182" s="207" t="s">
        <v>690</v>
      </c>
      <c r="I2182" s="207"/>
      <c r="J2182" s="124">
        <v>782.49</v>
      </c>
      <c r="K2182" s="95"/>
    </row>
    <row r="2183" spans="1:11" ht="15" thickTop="1" x14ac:dyDescent="0.2">
      <c r="A2183" s="125"/>
      <c r="B2183" s="125"/>
      <c r="C2183" s="125"/>
      <c r="D2183" s="125"/>
      <c r="E2183" s="125"/>
      <c r="F2183" s="125"/>
      <c r="G2183" s="125"/>
      <c r="H2183" s="125"/>
      <c r="I2183" s="125"/>
      <c r="J2183" s="125"/>
      <c r="K2183" s="95"/>
    </row>
    <row r="2184" spans="1:11" ht="15" x14ac:dyDescent="0.2">
      <c r="A2184" s="98"/>
      <c r="B2184" s="99" t="s">
        <v>7</v>
      </c>
      <c r="C2184" s="98" t="s">
        <v>8</v>
      </c>
      <c r="D2184" s="98" t="s">
        <v>9</v>
      </c>
      <c r="E2184" s="213" t="s">
        <v>663</v>
      </c>
      <c r="F2184" s="213"/>
      <c r="G2184" s="114" t="s">
        <v>10</v>
      </c>
      <c r="H2184" s="99" t="s">
        <v>11</v>
      </c>
      <c r="I2184" s="99" t="s">
        <v>12</v>
      </c>
      <c r="J2184" s="99" t="s">
        <v>14</v>
      </c>
      <c r="K2184" s="95"/>
    </row>
    <row r="2185" spans="1:11" x14ac:dyDescent="0.2">
      <c r="A2185" s="101" t="s">
        <v>664</v>
      </c>
      <c r="B2185" s="102" t="s">
        <v>2071</v>
      </c>
      <c r="C2185" s="101" t="s">
        <v>25</v>
      </c>
      <c r="D2185" s="101" t="s">
        <v>2072</v>
      </c>
      <c r="E2185" s="208" t="s">
        <v>693</v>
      </c>
      <c r="F2185" s="208"/>
      <c r="G2185" s="103" t="s">
        <v>211</v>
      </c>
      <c r="H2185" s="115">
        <v>1</v>
      </c>
      <c r="I2185" s="104">
        <v>433.17</v>
      </c>
      <c r="J2185" s="104">
        <v>433.17</v>
      </c>
      <c r="K2185" s="95"/>
    </row>
    <row r="2186" spans="1:11" ht="25.5" x14ac:dyDescent="0.2">
      <c r="A2186" s="27" t="s">
        <v>666</v>
      </c>
      <c r="B2186" s="116" t="s">
        <v>1132</v>
      </c>
      <c r="C2186" s="27" t="s">
        <v>25</v>
      </c>
      <c r="D2186" s="27" t="s">
        <v>1126</v>
      </c>
      <c r="E2186" s="209" t="s">
        <v>693</v>
      </c>
      <c r="F2186" s="209"/>
      <c r="G2186" s="117" t="s">
        <v>673</v>
      </c>
      <c r="H2186" s="118">
        <v>2.75</v>
      </c>
      <c r="I2186" s="119">
        <v>15.65</v>
      </c>
      <c r="J2186" s="119">
        <v>43.03</v>
      </c>
      <c r="K2186" s="95"/>
    </row>
    <row r="2187" spans="1:11" ht="25.5" x14ac:dyDescent="0.2">
      <c r="A2187" s="27" t="s">
        <v>666</v>
      </c>
      <c r="B2187" s="116" t="s">
        <v>1131</v>
      </c>
      <c r="C2187" s="27" t="s">
        <v>25</v>
      </c>
      <c r="D2187" s="27" t="s">
        <v>967</v>
      </c>
      <c r="E2187" s="209" t="s">
        <v>693</v>
      </c>
      <c r="F2187" s="209"/>
      <c r="G2187" s="117" t="s">
        <v>673</v>
      </c>
      <c r="H2187" s="118">
        <v>2.75</v>
      </c>
      <c r="I2187" s="119">
        <v>19.71</v>
      </c>
      <c r="J2187" s="119">
        <v>54.2</v>
      </c>
      <c r="K2187" s="95"/>
    </row>
    <row r="2188" spans="1:11" x14ac:dyDescent="0.2">
      <c r="A2188" s="28" t="s">
        <v>676</v>
      </c>
      <c r="B2188" s="120" t="s">
        <v>1133</v>
      </c>
      <c r="C2188" s="28" t="s">
        <v>25</v>
      </c>
      <c r="D2188" s="28" t="s">
        <v>1134</v>
      </c>
      <c r="E2188" s="206" t="s">
        <v>679</v>
      </c>
      <c r="F2188" s="206"/>
      <c r="G2188" s="121" t="s">
        <v>92</v>
      </c>
      <c r="H2188" s="122">
        <v>2.88</v>
      </c>
      <c r="I2188" s="123">
        <v>0.21</v>
      </c>
      <c r="J2188" s="123">
        <v>0.6</v>
      </c>
      <c r="K2188" s="95"/>
    </row>
    <row r="2189" spans="1:11" x14ac:dyDescent="0.2">
      <c r="A2189" s="28" t="s">
        <v>676</v>
      </c>
      <c r="B2189" s="120" t="s">
        <v>2519</v>
      </c>
      <c r="C2189" s="28" t="s">
        <v>25</v>
      </c>
      <c r="D2189" s="28" t="s">
        <v>2520</v>
      </c>
      <c r="E2189" s="206" t="s">
        <v>679</v>
      </c>
      <c r="F2189" s="206"/>
      <c r="G2189" s="121" t="s">
        <v>211</v>
      </c>
      <c r="H2189" s="122">
        <v>1</v>
      </c>
      <c r="I2189" s="123">
        <v>132</v>
      </c>
      <c r="J2189" s="123">
        <v>132</v>
      </c>
      <c r="K2189" s="95"/>
    </row>
    <row r="2190" spans="1:11" x14ac:dyDescent="0.2">
      <c r="A2190" s="28" t="s">
        <v>676</v>
      </c>
      <c r="B2190" s="120" t="s">
        <v>2396</v>
      </c>
      <c r="C2190" s="28" t="s">
        <v>25</v>
      </c>
      <c r="D2190" s="28" t="s">
        <v>2397</v>
      </c>
      <c r="E2190" s="206" t="s">
        <v>679</v>
      </c>
      <c r="F2190" s="206"/>
      <c r="G2190" s="121" t="s">
        <v>211</v>
      </c>
      <c r="H2190" s="122">
        <v>2</v>
      </c>
      <c r="I2190" s="123">
        <v>3.77</v>
      </c>
      <c r="J2190" s="123">
        <v>7.54</v>
      </c>
      <c r="K2190" s="95"/>
    </row>
    <row r="2191" spans="1:11" x14ac:dyDescent="0.2">
      <c r="A2191" s="28" t="s">
        <v>676</v>
      </c>
      <c r="B2191" s="120" t="s">
        <v>2521</v>
      </c>
      <c r="C2191" s="28" t="s">
        <v>25</v>
      </c>
      <c r="D2191" s="28" t="s">
        <v>2522</v>
      </c>
      <c r="E2191" s="206" t="s">
        <v>679</v>
      </c>
      <c r="F2191" s="206"/>
      <c r="G2191" s="121" t="s">
        <v>211</v>
      </c>
      <c r="H2191" s="122">
        <v>1</v>
      </c>
      <c r="I2191" s="123">
        <v>83.5</v>
      </c>
      <c r="J2191" s="123">
        <v>83.5</v>
      </c>
      <c r="K2191" s="95"/>
    </row>
    <row r="2192" spans="1:11" x14ac:dyDescent="0.2">
      <c r="A2192" s="28" t="s">
        <v>676</v>
      </c>
      <c r="B2192" s="120" t="s">
        <v>2197</v>
      </c>
      <c r="C2192" s="28" t="s">
        <v>25</v>
      </c>
      <c r="D2192" s="28" t="s">
        <v>2198</v>
      </c>
      <c r="E2192" s="206" t="s">
        <v>679</v>
      </c>
      <c r="F2192" s="206"/>
      <c r="G2192" s="121" t="s">
        <v>211</v>
      </c>
      <c r="H2192" s="122">
        <v>1</v>
      </c>
      <c r="I2192" s="123">
        <v>4.7</v>
      </c>
      <c r="J2192" s="123">
        <v>4.7</v>
      </c>
      <c r="K2192" s="95"/>
    </row>
    <row r="2193" spans="1:11" x14ac:dyDescent="0.2">
      <c r="A2193" s="28" t="s">
        <v>676</v>
      </c>
      <c r="B2193" s="120" t="s">
        <v>2523</v>
      </c>
      <c r="C2193" s="28" t="s">
        <v>25</v>
      </c>
      <c r="D2193" s="28" t="s">
        <v>2524</v>
      </c>
      <c r="E2193" s="206" t="s">
        <v>679</v>
      </c>
      <c r="F2193" s="206"/>
      <c r="G2193" s="121" t="s">
        <v>211</v>
      </c>
      <c r="H2193" s="122">
        <v>1</v>
      </c>
      <c r="I2193" s="123">
        <v>32.56</v>
      </c>
      <c r="J2193" s="123">
        <v>32.56</v>
      </c>
      <c r="K2193" s="95"/>
    </row>
    <row r="2194" spans="1:11" x14ac:dyDescent="0.2">
      <c r="A2194" s="28" t="s">
        <v>676</v>
      </c>
      <c r="B2194" s="120" t="s">
        <v>2525</v>
      </c>
      <c r="C2194" s="28" t="s">
        <v>25</v>
      </c>
      <c r="D2194" s="28" t="s">
        <v>2526</v>
      </c>
      <c r="E2194" s="206" t="s">
        <v>679</v>
      </c>
      <c r="F2194" s="206"/>
      <c r="G2194" s="121" t="s">
        <v>211</v>
      </c>
      <c r="H2194" s="122">
        <v>1</v>
      </c>
      <c r="I2194" s="123">
        <v>75.040000000000006</v>
      </c>
      <c r="J2194" s="123">
        <v>75.040000000000006</v>
      </c>
      <c r="K2194" s="95"/>
    </row>
    <row r="2195" spans="1:11" ht="25.5" x14ac:dyDescent="0.2">
      <c r="A2195" s="29"/>
      <c r="B2195" s="29"/>
      <c r="C2195" s="29"/>
      <c r="D2195" s="29"/>
      <c r="E2195" s="29" t="s">
        <v>686</v>
      </c>
      <c r="F2195" s="124">
        <v>37.251973543844677</v>
      </c>
      <c r="G2195" s="29" t="s">
        <v>687</v>
      </c>
      <c r="H2195" s="124">
        <v>32.590000000000003</v>
      </c>
      <c r="I2195" s="29" t="s">
        <v>688</v>
      </c>
      <c r="J2195" s="124">
        <v>69.84</v>
      </c>
      <c r="K2195" s="95"/>
    </row>
    <row r="2196" spans="1:11" ht="15" thickBot="1" x14ac:dyDescent="0.25">
      <c r="A2196" s="29"/>
      <c r="B2196" s="29"/>
      <c r="C2196" s="29"/>
      <c r="D2196" s="29"/>
      <c r="E2196" s="29" t="s">
        <v>689</v>
      </c>
      <c r="F2196" s="124">
        <v>128.99</v>
      </c>
      <c r="G2196" s="29"/>
      <c r="H2196" s="207" t="s">
        <v>690</v>
      </c>
      <c r="I2196" s="207"/>
      <c r="J2196" s="124">
        <v>562.16</v>
      </c>
      <c r="K2196" s="95"/>
    </row>
    <row r="2197" spans="1:11" ht="15" thickTop="1" x14ac:dyDescent="0.2">
      <c r="A2197" s="125"/>
      <c r="B2197" s="125"/>
      <c r="C2197" s="125"/>
      <c r="D2197" s="125"/>
      <c r="E2197" s="125"/>
      <c r="F2197" s="125"/>
      <c r="G2197" s="125"/>
      <c r="H2197" s="125"/>
      <c r="I2197" s="125"/>
      <c r="J2197" s="125"/>
      <c r="K2197" s="95"/>
    </row>
    <row r="2198" spans="1:11" ht="15" x14ac:dyDescent="0.2">
      <c r="A2198" s="98"/>
      <c r="B2198" s="99" t="s">
        <v>7</v>
      </c>
      <c r="C2198" s="98" t="s">
        <v>8</v>
      </c>
      <c r="D2198" s="98" t="s">
        <v>9</v>
      </c>
      <c r="E2198" s="213" t="s">
        <v>663</v>
      </c>
      <c r="F2198" s="213"/>
      <c r="G2198" s="114" t="s">
        <v>10</v>
      </c>
      <c r="H2198" s="99" t="s">
        <v>11</v>
      </c>
      <c r="I2198" s="99" t="s">
        <v>12</v>
      </c>
      <c r="J2198" s="99" t="s">
        <v>14</v>
      </c>
      <c r="K2198" s="95"/>
    </row>
    <row r="2199" spans="1:11" x14ac:dyDescent="0.2">
      <c r="A2199" s="101" t="s">
        <v>664</v>
      </c>
      <c r="B2199" s="102" t="s">
        <v>1521</v>
      </c>
      <c r="C2199" s="101" t="s">
        <v>20</v>
      </c>
      <c r="D2199" s="101" t="s">
        <v>1522</v>
      </c>
      <c r="E2199" s="208" t="s">
        <v>672</v>
      </c>
      <c r="F2199" s="208"/>
      <c r="G2199" s="103" t="s">
        <v>673</v>
      </c>
      <c r="H2199" s="115">
        <v>1</v>
      </c>
      <c r="I2199" s="104">
        <v>21.88</v>
      </c>
      <c r="J2199" s="104">
        <v>21.88</v>
      </c>
      <c r="K2199" s="95"/>
    </row>
    <row r="2200" spans="1:11" ht="25.5" x14ac:dyDescent="0.2">
      <c r="A2200" s="27" t="s">
        <v>666</v>
      </c>
      <c r="B2200" s="116" t="s">
        <v>1602</v>
      </c>
      <c r="C2200" s="27" t="s">
        <v>20</v>
      </c>
      <c r="D2200" s="27" t="s">
        <v>1603</v>
      </c>
      <c r="E2200" s="209" t="s">
        <v>672</v>
      </c>
      <c r="F2200" s="209"/>
      <c r="G2200" s="117" t="s">
        <v>673</v>
      </c>
      <c r="H2200" s="118">
        <v>1</v>
      </c>
      <c r="I2200" s="119">
        <v>0.18</v>
      </c>
      <c r="J2200" s="119">
        <v>0.18</v>
      </c>
      <c r="K2200" s="95"/>
    </row>
    <row r="2201" spans="1:11" x14ac:dyDescent="0.2">
      <c r="A2201" s="28" t="s">
        <v>676</v>
      </c>
      <c r="B2201" s="120" t="s">
        <v>1452</v>
      </c>
      <c r="C2201" s="28" t="s">
        <v>20</v>
      </c>
      <c r="D2201" s="28" t="s">
        <v>1453</v>
      </c>
      <c r="E2201" s="206" t="s">
        <v>1454</v>
      </c>
      <c r="F2201" s="206"/>
      <c r="G2201" s="121" t="s">
        <v>673</v>
      </c>
      <c r="H2201" s="122">
        <v>1</v>
      </c>
      <c r="I2201" s="123">
        <v>2.83</v>
      </c>
      <c r="J2201" s="123">
        <v>2.83</v>
      </c>
      <c r="K2201" s="95"/>
    </row>
    <row r="2202" spans="1:11" ht="25.5" x14ac:dyDescent="0.2">
      <c r="A2202" s="28" t="s">
        <v>676</v>
      </c>
      <c r="B2202" s="120" t="s">
        <v>1455</v>
      </c>
      <c r="C2202" s="28" t="s">
        <v>20</v>
      </c>
      <c r="D2202" s="28" t="s">
        <v>1456</v>
      </c>
      <c r="E2202" s="206" t="s">
        <v>1457</v>
      </c>
      <c r="F2202" s="206"/>
      <c r="G2202" s="121" t="s">
        <v>673</v>
      </c>
      <c r="H2202" s="122">
        <v>1</v>
      </c>
      <c r="I2202" s="123">
        <v>1.0900000000000001</v>
      </c>
      <c r="J2202" s="123">
        <v>1.0900000000000001</v>
      </c>
      <c r="K2202" s="95"/>
    </row>
    <row r="2203" spans="1:11" x14ac:dyDescent="0.2">
      <c r="A2203" s="28" t="s">
        <v>676</v>
      </c>
      <c r="B2203" s="120" t="s">
        <v>1458</v>
      </c>
      <c r="C2203" s="28" t="s">
        <v>20</v>
      </c>
      <c r="D2203" s="28" t="s">
        <v>1459</v>
      </c>
      <c r="E2203" s="206" t="s">
        <v>1454</v>
      </c>
      <c r="F2203" s="206"/>
      <c r="G2203" s="121" t="s">
        <v>673</v>
      </c>
      <c r="H2203" s="122">
        <v>1</v>
      </c>
      <c r="I2203" s="123">
        <v>0.81</v>
      </c>
      <c r="J2203" s="123">
        <v>0.81</v>
      </c>
      <c r="K2203" s="95"/>
    </row>
    <row r="2204" spans="1:11" ht="25.5" x14ac:dyDescent="0.2">
      <c r="A2204" s="28" t="s">
        <v>676</v>
      </c>
      <c r="B2204" s="120" t="s">
        <v>1460</v>
      </c>
      <c r="C2204" s="28" t="s">
        <v>20</v>
      </c>
      <c r="D2204" s="28" t="s">
        <v>1461</v>
      </c>
      <c r="E2204" s="206" t="s">
        <v>1457</v>
      </c>
      <c r="F2204" s="206"/>
      <c r="G2204" s="121" t="s">
        <v>673</v>
      </c>
      <c r="H2204" s="122">
        <v>1</v>
      </c>
      <c r="I2204" s="123">
        <v>0.74</v>
      </c>
      <c r="J2204" s="123">
        <v>0.74</v>
      </c>
      <c r="K2204" s="95"/>
    </row>
    <row r="2205" spans="1:11" x14ac:dyDescent="0.2">
      <c r="A2205" s="28" t="s">
        <v>676</v>
      </c>
      <c r="B2205" s="120" t="s">
        <v>1604</v>
      </c>
      <c r="C2205" s="28" t="s">
        <v>20</v>
      </c>
      <c r="D2205" s="28" t="s">
        <v>1605</v>
      </c>
      <c r="E2205" s="206" t="s">
        <v>735</v>
      </c>
      <c r="F2205" s="206"/>
      <c r="G2205" s="121" t="s">
        <v>673</v>
      </c>
      <c r="H2205" s="122">
        <v>1</v>
      </c>
      <c r="I2205" s="123">
        <v>15.26</v>
      </c>
      <c r="J2205" s="123">
        <v>15.26</v>
      </c>
      <c r="K2205" s="95"/>
    </row>
    <row r="2206" spans="1:11" x14ac:dyDescent="0.2">
      <c r="A2206" s="28" t="s">
        <v>676</v>
      </c>
      <c r="B2206" s="120" t="s">
        <v>1462</v>
      </c>
      <c r="C2206" s="28" t="s">
        <v>20</v>
      </c>
      <c r="D2206" s="28" t="s">
        <v>1463</v>
      </c>
      <c r="E2206" s="206" t="s">
        <v>1464</v>
      </c>
      <c r="F2206" s="206"/>
      <c r="G2206" s="121" t="s">
        <v>673</v>
      </c>
      <c r="H2206" s="122">
        <v>1</v>
      </c>
      <c r="I2206" s="123">
        <v>0.06</v>
      </c>
      <c r="J2206" s="123">
        <v>0.06</v>
      </c>
      <c r="K2206" s="95"/>
    </row>
    <row r="2207" spans="1:11" x14ac:dyDescent="0.2">
      <c r="A2207" s="28" t="s">
        <v>676</v>
      </c>
      <c r="B2207" s="120" t="s">
        <v>1465</v>
      </c>
      <c r="C2207" s="28" t="s">
        <v>20</v>
      </c>
      <c r="D2207" s="28" t="s">
        <v>1466</v>
      </c>
      <c r="E2207" s="206" t="s">
        <v>1467</v>
      </c>
      <c r="F2207" s="206"/>
      <c r="G2207" s="121" t="s">
        <v>673</v>
      </c>
      <c r="H2207" s="122">
        <v>1</v>
      </c>
      <c r="I2207" s="123">
        <v>0.91</v>
      </c>
      <c r="J2207" s="123">
        <v>0.91</v>
      </c>
      <c r="K2207" s="95"/>
    </row>
    <row r="2208" spans="1:11" ht="25.5" x14ac:dyDescent="0.2">
      <c r="A2208" s="29"/>
      <c r="B2208" s="29"/>
      <c r="C2208" s="29"/>
      <c r="D2208" s="29"/>
      <c r="E2208" s="29" t="s">
        <v>686</v>
      </c>
      <c r="F2208" s="124">
        <v>8.2355450999999995</v>
      </c>
      <c r="G2208" s="29" t="s">
        <v>687</v>
      </c>
      <c r="H2208" s="124">
        <v>7.2</v>
      </c>
      <c r="I2208" s="29" t="s">
        <v>688</v>
      </c>
      <c r="J2208" s="124">
        <v>15.44</v>
      </c>
      <c r="K2208" s="95"/>
    </row>
    <row r="2209" spans="1:11" ht="15" thickBot="1" x14ac:dyDescent="0.25">
      <c r="A2209" s="29"/>
      <c r="B2209" s="29"/>
      <c r="C2209" s="29"/>
      <c r="D2209" s="29"/>
      <c r="E2209" s="29" t="s">
        <v>689</v>
      </c>
      <c r="F2209" s="124">
        <v>6.51</v>
      </c>
      <c r="G2209" s="29"/>
      <c r="H2209" s="207" t="s">
        <v>690</v>
      </c>
      <c r="I2209" s="207"/>
      <c r="J2209" s="124">
        <v>28.39</v>
      </c>
      <c r="K2209" s="95"/>
    </row>
    <row r="2210" spans="1:11" ht="15" thickTop="1" x14ac:dyDescent="0.2">
      <c r="A2210" s="125"/>
      <c r="B2210" s="125"/>
      <c r="C2210" s="125"/>
      <c r="D2210" s="125"/>
      <c r="E2210" s="125"/>
      <c r="F2210" s="125"/>
      <c r="G2210" s="125"/>
      <c r="H2210" s="125"/>
      <c r="I2210" s="125"/>
      <c r="J2210" s="125"/>
      <c r="K2210" s="95"/>
    </row>
    <row r="2211" spans="1:11" ht="15" x14ac:dyDescent="0.2">
      <c r="A2211" s="98"/>
      <c r="B2211" s="99" t="s">
        <v>7</v>
      </c>
      <c r="C2211" s="98" t="s">
        <v>8</v>
      </c>
      <c r="D2211" s="98" t="s">
        <v>9</v>
      </c>
      <c r="E2211" s="213" t="s">
        <v>663</v>
      </c>
      <c r="F2211" s="213"/>
      <c r="G2211" s="114" t="s">
        <v>10</v>
      </c>
      <c r="H2211" s="99" t="s">
        <v>11</v>
      </c>
      <c r="I2211" s="99" t="s">
        <v>12</v>
      </c>
      <c r="J2211" s="99" t="s">
        <v>14</v>
      </c>
      <c r="K2211" s="95"/>
    </row>
    <row r="2212" spans="1:11" x14ac:dyDescent="0.2">
      <c r="A2212" s="101" t="s">
        <v>664</v>
      </c>
      <c r="B2212" s="102" t="s">
        <v>1389</v>
      </c>
      <c r="C2212" s="101" t="s">
        <v>25</v>
      </c>
      <c r="D2212" s="101" t="s">
        <v>1390</v>
      </c>
      <c r="E2212" s="208" t="s">
        <v>693</v>
      </c>
      <c r="F2212" s="208"/>
      <c r="G2212" s="103" t="s">
        <v>673</v>
      </c>
      <c r="H2212" s="115">
        <v>1</v>
      </c>
      <c r="I2212" s="104">
        <v>19.2</v>
      </c>
      <c r="J2212" s="104">
        <v>19.2</v>
      </c>
      <c r="K2212" s="95"/>
    </row>
    <row r="2213" spans="1:11" ht="25.5" x14ac:dyDescent="0.2">
      <c r="A2213" s="27" t="s">
        <v>666</v>
      </c>
      <c r="B2213" s="116" t="s">
        <v>1610</v>
      </c>
      <c r="C2213" s="27" t="s">
        <v>25</v>
      </c>
      <c r="D2213" s="27" t="s">
        <v>2354</v>
      </c>
      <c r="E2213" s="209" t="s">
        <v>693</v>
      </c>
      <c r="F2213" s="209"/>
      <c r="G2213" s="117" t="s">
        <v>2338</v>
      </c>
      <c r="H2213" s="118">
        <v>1</v>
      </c>
      <c r="I2213" s="119">
        <v>0.11</v>
      </c>
      <c r="J2213" s="119">
        <v>0.11</v>
      </c>
      <c r="K2213" s="95"/>
    </row>
    <row r="2214" spans="1:11" x14ac:dyDescent="0.2">
      <c r="A2214" s="28" t="s">
        <v>676</v>
      </c>
      <c r="B2214" s="120" t="s">
        <v>1611</v>
      </c>
      <c r="C2214" s="28" t="s">
        <v>25</v>
      </c>
      <c r="D2214" s="28" t="s">
        <v>1612</v>
      </c>
      <c r="E2214" s="206" t="s">
        <v>735</v>
      </c>
      <c r="F2214" s="206"/>
      <c r="G2214" s="121" t="s">
        <v>673</v>
      </c>
      <c r="H2214" s="122">
        <v>1</v>
      </c>
      <c r="I2214" s="123">
        <v>14.55</v>
      </c>
      <c r="J2214" s="123">
        <v>14.55</v>
      </c>
      <c r="K2214" s="95"/>
    </row>
    <row r="2215" spans="1:11" ht="25.5" x14ac:dyDescent="0.2">
      <c r="A2215" s="28" t="s">
        <v>676</v>
      </c>
      <c r="B2215" s="120" t="s">
        <v>1480</v>
      </c>
      <c r="C2215" s="28" t="s">
        <v>25</v>
      </c>
      <c r="D2215" s="28" t="s">
        <v>1481</v>
      </c>
      <c r="E2215" s="206" t="s">
        <v>1467</v>
      </c>
      <c r="F2215" s="206"/>
      <c r="G2215" s="121" t="s">
        <v>673</v>
      </c>
      <c r="H2215" s="122">
        <v>1</v>
      </c>
      <c r="I2215" s="123">
        <v>0.92</v>
      </c>
      <c r="J2215" s="123">
        <v>0.92</v>
      </c>
      <c r="K2215" s="95"/>
    </row>
    <row r="2216" spans="1:11" ht="25.5" x14ac:dyDescent="0.2">
      <c r="A2216" s="28" t="s">
        <v>676</v>
      </c>
      <c r="B2216" s="120" t="s">
        <v>1484</v>
      </c>
      <c r="C2216" s="28" t="s">
        <v>25</v>
      </c>
      <c r="D2216" s="28" t="s">
        <v>1475</v>
      </c>
      <c r="E2216" s="206" t="s">
        <v>1457</v>
      </c>
      <c r="F2216" s="206"/>
      <c r="G2216" s="121" t="s">
        <v>673</v>
      </c>
      <c r="H2216" s="122">
        <v>1</v>
      </c>
      <c r="I2216" s="123">
        <v>0.01</v>
      </c>
      <c r="J2216" s="123">
        <v>0.01</v>
      </c>
      <c r="K2216" s="95"/>
    </row>
    <row r="2217" spans="1:11" x14ac:dyDescent="0.2">
      <c r="A2217" s="28" t="s">
        <v>676</v>
      </c>
      <c r="B2217" s="120" t="s">
        <v>1482</v>
      </c>
      <c r="C2217" s="28" t="s">
        <v>25</v>
      </c>
      <c r="D2217" s="28" t="s">
        <v>1483</v>
      </c>
      <c r="E2217" s="206" t="s">
        <v>1454</v>
      </c>
      <c r="F2217" s="206"/>
      <c r="G2217" s="121" t="s">
        <v>673</v>
      </c>
      <c r="H2217" s="122">
        <v>1</v>
      </c>
      <c r="I2217" s="123">
        <v>0.55000000000000004</v>
      </c>
      <c r="J2217" s="123">
        <v>0.55000000000000004</v>
      </c>
      <c r="K2217" s="95"/>
    </row>
    <row r="2218" spans="1:11" x14ac:dyDescent="0.2">
      <c r="A2218" s="28" t="s">
        <v>676</v>
      </c>
      <c r="B2218" s="120" t="s">
        <v>1476</v>
      </c>
      <c r="C2218" s="28" t="s">
        <v>25</v>
      </c>
      <c r="D2218" s="28" t="s">
        <v>1477</v>
      </c>
      <c r="E2218" s="206" t="s">
        <v>1464</v>
      </c>
      <c r="F2218" s="206"/>
      <c r="G2218" s="121" t="s">
        <v>673</v>
      </c>
      <c r="H2218" s="122">
        <v>1</v>
      </c>
      <c r="I2218" s="123">
        <v>0.06</v>
      </c>
      <c r="J2218" s="123">
        <v>0.06</v>
      </c>
      <c r="K2218" s="95"/>
    </row>
    <row r="2219" spans="1:11" ht="25.5" x14ac:dyDescent="0.2">
      <c r="A2219" s="28" t="s">
        <v>676</v>
      </c>
      <c r="B2219" s="120" t="s">
        <v>1478</v>
      </c>
      <c r="C2219" s="28" t="s">
        <v>25</v>
      </c>
      <c r="D2219" s="28" t="s">
        <v>1479</v>
      </c>
      <c r="E2219" s="206" t="s">
        <v>1454</v>
      </c>
      <c r="F2219" s="206"/>
      <c r="G2219" s="121" t="s">
        <v>673</v>
      </c>
      <c r="H2219" s="122">
        <v>1</v>
      </c>
      <c r="I2219" s="123">
        <v>2.37</v>
      </c>
      <c r="J2219" s="123">
        <v>2.37</v>
      </c>
      <c r="K2219" s="95"/>
    </row>
    <row r="2220" spans="1:11" ht="25.5" x14ac:dyDescent="0.2">
      <c r="A2220" s="28" t="s">
        <v>676</v>
      </c>
      <c r="B2220" s="120" t="s">
        <v>1485</v>
      </c>
      <c r="C2220" s="28" t="s">
        <v>25</v>
      </c>
      <c r="D2220" s="28" t="s">
        <v>1473</v>
      </c>
      <c r="E2220" s="206" t="s">
        <v>1457</v>
      </c>
      <c r="F2220" s="206"/>
      <c r="G2220" s="121" t="s">
        <v>673</v>
      </c>
      <c r="H2220" s="122">
        <v>1</v>
      </c>
      <c r="I2220" s="123">
        <v>0.63</v>
      </c>
      <c r="J2220" s="123">
        <v>0.63</v>
      </c>
      <c r="K2220" s="95"/>
    </row>
    <row r="2221" spans="1:11" ht="25.5" x14ac:dyDescent="0.2">
      <c r="A2221" s="29"/>
      <c r="B2221" s="29"/>
      <c r="C2221" s="29"/>
      <c r="D2221" s="29"/>
      <c r="E2221" s="29" t="s">
        <v>686</v>
      </c>
      <c r="F2221" s="124">
        <v>7.8195006999999999</v>
      </c>
      <c r="G2221" s="29" t="s">
        <v>687</v>
      </c>
      <c r="H2221" s="124">
        <v>6.84</v>
      </c>
      <c r="I2221" s="29" t="s">
        <v>688</v>
      </c>
      <c r="J2221" s="124">
        <v>14.66</v>
      </c>
      <c r="K2221" s="95"/>
    </row>
    <row r="2222" spans="1:11" ht="15" thickBot="1" x14ac:dyDescent="0.25">
      <c r="A2222" s="29"/>
      <c r="B2222" s="29"/>
      <c r="C2222" s="29"/>
      <c r="D2222" s="29"/>
      <c r="E2222" s="29" t="s">
        <v>689</v>
      </c>
      <c r="F2222" s="124">
        <v>5.71</v>
      </c>
      <c r="G2222" s="29"/>
      <c r="H2222" s="207" t="s">
        <v>690</v>
      </c>
      <c r="I2222" s="207"/>
      <c r="J2222" s="124">
        <v>24.91</v>
      </c>
      <c r="K2222" s="95"/>
    </row>
    <row r="2223" spans="1:11" ht="15" thickTop="1" x14ac:dyDescent="0.2">
      <c r="A2223" s="125"/>
      <c r="B2223" s="125"/>
      <c r="C2223" s="125"/>
      <c r="D2223" s="125"/>
      <c r="E2223" s="125"/>
      <c r="F2223" s="125"/>
      <c r="G2223" s="125"/>
      <c r="H2223" s="125"/>
      <c r="I2223" s="125"/>
      <c r="J2223" s="125"/>
      <c r="K2223" s="95"/>
    </row>
    <row r="2224" spans="1:11" ht="15" x14ac:dyDescent="0.2">
      <c r="A2224" s="98"/>
      <c r="B2224" s="99" t="s">
        <v>7</v>
      </c>
      <c r="C2224" s="98" t="s">
        <v>8</v>
      </c>
      <c r="D2224" s="98" t="s">
        <v>9</v>
      </c>
      <c r="E2224" s="213" t="s">
        <v>663</v>
      </c>
      <c r="F2224" s="213"/>
      <c r="G2224" s="114" t="s">
        <v>10</v>
      </c>
      <c r="H2224" s="99" t="s">
        <v>11</v>
      </c>
      <c r="I2224" s="99" t="s">
        <v>12</v>
      </c>
      <c r="J2224" s="99" t="s">
        <v>14</v>
      </c>
      <c r="K2224" s="95"/>
    </row>
    <row r="2225" spans="1:11" ht="25.5" x14ac:dyDescent="0.2">
      <c r="A2225" s="101" t="s">
        <v>664</v>
      </c>
      <c r="B2225" s="102" t="s">
        <v>738</v>
      </c>
      <c r="C2225" s="101" t="s">
        <v>20</v>
      </c>
      <c r="D2225" s="101" t="s">
        <v>739</v>
      </c>
      <c r="E2225" s="208" t="s">
        <v>672</v>
      </c>
      <c r="F2225" s="208"/>
      <c r="G2225" s="103" t="s">
        <v>673</v>
      </c>
      <c r="H2225" s="115">
        <v>1</v>
      </c>
      <c r="I2225" s="104">
        <v>17.73</v>
      </c>
      <c r="J2225" s="104">
        <v>17.73</v>
      </c>
      <c r="K2225" s="95"/>
    </row>
    <row r="2226" spans="1:11" ht="25.5" x14ac:dyDescent="0.2">
      <c r="A2226" s="27" t="s">
        <v>666</v>
      </c>
      <c r="B2226" s="116" t="s">
        <v>1606</v>
      </c>
      <c r="C2226" s="27" t="s">
        <v>20</v>
      </c>
      <c r="D2226" s="27" t="s">
        <v>1607</v>
      </c>
      <c r="E2226" s="209" t="s">
        <v>672</v>
      </c>
      <c r="F2226" s="209"/>
      <c r="G2226" s="117" t="s">
        <v>673</v>
      </c>
      <c r="H2226" s="118">
        <v>1</v>
      </c>
      <c r="I2226" s="119">
        <v>0.11</v>
      </c>
      <c r="J2226" s="119">
        <v>0.11</v>
      </c>
      <c r="K2226" s="95"/>
    </row>
    <row r="2227" spans="1:11" x14ac:dyDescent="0.2">
      <c r="A2227" s="28" t="s">
        <v>676</v>
      </c>
      <c r="B2227" s="120" t="s">
        <v>1452</v>
      </c>
      <c r="C2227" s="28" t="s">
        <v>20</v>
      </c>
      <c r="D2227" s="28" t="s">
        <v>1453</v>
      </c>
      <c r="E2227" s="206" t="s">
        <v>1454</v>
      </c>
      <c r="F2227" s="206"/>
      <c r="G2227" s="121" t="s">
        <v>673</v>
      </c>
      <c r="H2227" s="122">
        <v>1</v>
      </c>
      <c r="I2227" s="123">
        <v>2.83</v>
      </c>
      <c r="J2227" s="123">
        <v>2.83</v>
      </c>
      <c r="K2227" s="95"/>
    </row>
    <row r="2228" spans="1:11" ht="25.5" x14ac:dyDescent="0.2">
      <c r="A2228" s="28" t="s">
        <v>676</v>
      </c>
      <c r="B2228" s="120" t="s">
        <v>1472</v>
      </c>
      <c r="C2228" s="28" t="s">
        <v>20</v>
      </c>
      <c r="D2228" s="28" t="s">
        <v>1473</v>
      </c>
      <c r="E2228" s="206" t="s">
        <v>1457</v>
      </c>
      <c r="F2228" s="206"/>
      <c r="G2228" s="121" t="s">
        <v>673</v>
      </c>
      <c r="H2228" s="122">
        <v>1</v>
      </c>
      <c r="I2228" s="123">
        <v>0.76</v>
      </c>
      <c r="J2228" s="123">
        <v>0.76</v>
      </c>
      <c r="K2228" s="95"/>
    </row>
    <row r="2229" spans="1:11" x14ac:dyDescent="0.2">
      <c r="A2229" s="28" t="s">
        <v>676</v>
      </c>
      <c r="B2229" s="120" t="s">
        <v>1458</v>
      </c>
      <c r="C2229" s="28" t="s">
        <v>20</v>
      </c>
      <c r="D2229" s="28" t="s">
        <v>1459</v>
      </c>
      <c r="E2229" s="206" t="s">
        <v>1454</v>
      </c>
      <c r="F2229" s="206"/>
      <c r="G2229" s="121" t="s">
        <v>673</v>
      </c>
      <c r="H2229" s="122">
        <v>1</v>
      </c>
      <c r="I2229" s="123">
        <v>0.81</v>
      </c>
      <c r="J2229" s="123">
        <v>0.81</v>
      </c>
      <c r="K2229" s="95"/>
    </row>
    <row r="2230" spans="1:11" ht="25.5" x14ac:dyDescent="0.2">
      <c r="A2230" s="28" t="s">
        <v>676</v>
      </c>
      <c r="B2230" s="120" t="s">
        <v>1474</v>
      </c>
      <c r="C2230" s="28" t="s">
        <v>20</v>
      </c>
      <c r="D2230" s="28" t="s">
        <v>1475</v>
      </c>
      <c r="E2230" s="206" t="s">
        <v>1457</v>
      </c>
      <c r="F2230" s="206"/>
      <c r="G2230" s="121" t="s">
        <v>673</v>
      </c>
      <c r="H2230" s="122">
        <v>1</v>
      </c>
      <c r="I2230" s="123">
        <v>0.01</v>
      </c>
      <c r="J2230" s="123">
        <v>0.01</v>
      </c>
      <c r="K2230" s="95"/>
    </row>
    <row r="2231" spans="1:11" x14ac:dyDescent="0.2">
      <c r="A2231" s="28" t="s">
        <v>676</v>
      </c>
      <c r="B2231" s="120" t="s">
        <v>1608</v>
      </c>
      <c r="C2231" s="28" t="s">
        <v>20</v>
      </c>
      <c r="D2231" s="28" t="s">
        <v>1609</v>
      </c>
      <c r="E2231" s="206" t="s">
        <v>735</v>
      </c>
      <c r="F2231" s="206"/>
      <c r="G2231" s="121" t="s">
        <v>673</v>
      </c>
      <c r="H2231" s="122">
        <v>1</v>
      </c>
      <c r="I2231" s="123">
        <v>12.24</v>
      </c>
      <c r="J2231" s="123">
        <v>12.24</v>
      </c>
      <c r="K2231" s="95"/>
    </row>
    <row r="2232" spans="1:11" x14ac:dyDescent="0.2">
      <c r="A2232" s="28" t="s">
        <v>676</v>
      </c>
      <c r="B2232" s="120" t="s">
        <v>1462</v>
      </c>
      <c r="C2232" s="28" t="s">
        <v>20</v>
      </c>
      <c r="D2232" s="28" t="s">
        <v>1463</v>
      </c>
      <c r="E2232" s="206" t="s">
        <v>1464</v>
      </c>
      <c r="F2232" s="206"/>
      <c r="G2232" s="121" t="s">
        <v>673</v>
      </c>
      <c r="H2232" s="122">
        <v>1</v>
      </c>
      <c r="I2232" s="123">
        <v>0.06</v>
      </c>
      <c r="J2232" s="123">
        <v>0.06</v>
      </c>
      <c r="K2232" s="95"/>
    </row>
    <row r="2233" spans="1:11" x14ac:dyDescent="0.2">
      <c r="A2233" s="28" t="s">
        <v>676</v>
      </c>
      <c r="B2233" s="120" t="s">
        <v>1465</v>
      </c>
      <c r="C2233" s="28" t="s">
        <v>20</v>
      </c>
      <c r="D2233" s="28" t="s">
        <v>1466</v>
      </c>
      <c r="E2233" s="206" t="s">
        <v>1467</v>
      </c>
      <c r="F2233" s="206"/>
      <c r="G2233" s="121" t="s">
        <v>673</v>
      </c>
      <c r="H2233" s="122">
        <v>1</v>
      </c>
      <c r="I2233" s="123">
        <v>0.91</v>
      </c>
      <c r="J2233" s="123">
        <v>0.91</v>
      </c>
      <c r="K2233" s="95"/>
    </row>
    <row r="2234" spans="1:11" ht="25.5" x14ac:dyDescent="0.2">
      <c r="A2234" s="29"/>
      <c r="B2234" s="29"/>
      <c r="C2234" s="29"/>
      <c r="D2234" s="29"/>
      <c r="E2234" s="29" t="s">
        <v>686</v>
      </c>
      <c r="F2234" s="124">
        <v>6.5873692999999998</v>
      </c>
      <c r="G2234" s="29" t="s">
        <v>687</v>
      </c>
      <c r="H2234" s="124">
        <v>5.76</v>
      </c>
      <c r="I2234" s="29" t="s">
        <v>688</v>
      </c>
      <c r="J2234" s="124">
        <v>12.35</v>
      </c>
      <c r="K2234" s="95"/>
    </row>
    <row r="2235" spans="1:11" ht="15" thickBot="1" x14ac:dyDescent="0.25">
      <c r="A2235" s="29"/>
      <c r="B2235" s="29"/>
      <c r="C2235" s="29"/>
      <c r="D2235" s="29"/>
      <c r="E2235" s="29" t="s">
        <v>689</v>
      </c>
      <c r="F2235" s="124">
        <v>5.27</v>
      </c>
      <c r="G2235" s="29"/>
      <c r="H2235" s="207" t="s">
        <v>690</v>
      </c>
      <c r="I2235" s="207"/>
      <c r="J2235" s="124">
        <v>23</v>
      </c>
      <c r="K2235" s="95"/>
    </row>
    <row r="2236" spans="1:11" ht="15" thickTop="1" x14ac:dyDescent="0.2">
      <c r="A2236" s="125"/>
      <c r="B2236" s="125"/>
      <c r="C2236" s="125"/>
      <c r="D2236" s="125"/>
      <c r="E2236" s="125"/>
      <c r="F2236" s="125"/>
      <c r="G2236" s="125"/>
      <c r="H2236" s="125"/>
      <c r="I2236" s="125"/>
      <c r="J2236" s="125"/>
      <c r="K2236" s="95"/>
    </row>
    <row r="2237" spans="1:11" ht="15" x14ac:dyDescent="0.2">
      <c r="A2237" s="98"/>
      <c r="B2237" s="99" t="s">
        <v>7</v>
      </c>
      <c r="C2237" s="98" t="s">
        <v>8</v>
      </c>
      <c r="D2237" s="98" t="s">
        <v>9</v>
      </c>
      <c r="E2237" s="213" t="s">
        <v>663</v>
      </c>
      <c r="F2237" s="213"/>
      <c r="G2237" s="114" t="s">
        <v>10</v>
      </c>
      <c r="H2237" s="99" t="s">
        <v>11</v>
      </c>
      <c r="I2237" s="99" t="s">
        <v>12</v>
      </c>
      <c r="J2237" s="99" t="s">
        <v>14</v>
      </c>
      <c r="K2237" s="95"/>
    </row>
    <row r="2238" spans="1:11" ht="38.25" x14ac:dyDescent="0.2">
      <c r="A2238" s="101" t="s">
        <v>664</v>
      </c>
      <c r="B2238" s="102" t="s">
        <v>810</v>
      </c>
      <c r="C2238" s="101" t="s">
        <v>20</v>
      </c>
      <c r="D2238" s="101" t="s">
        <v>811</v>
      </c>
      <c r="E2238" s="208" t="s">
        <v>744</v>
      </c>
      <c r="F2238" s="208"/>
      <c r="G2238" s="103" t="s">
        <v>748</v>
      </c>
      <c r="H2238" s="115">
        <v>1</v>
      </c>
      <c r="I2238" s="104">
        <v>73.5</v>
      </c>
      <c r="J2238" s="104">
        <v>73.5</v>
      </c>
      <c r="K2238" s="95"/>
    </row>
    <row r="2239" spans="1:11" ht="38.25" x14ac:dyDescent="0.2">
      <c r="A2239" s="27" t="s">
        <v>666</v>
      </c>
      <c r="B2239" s="116" t="s">
        <v>1683</v>
      </c>
      <c r="C2239" s="27" t="s">
        <v>20</v>
      </c>
      <c r="D2239" s="27" t="s">
        <v>1684</v>
      </c>
      <c r="E2239" s="209" t="s">
        <v>744</v>
      </c>
      <c r="F2239" s="209"/>
      <c r="G2239" s="117" t="s">
        <v>673</v>
      </c>
      <c r="H2239" s="118">
        <v>1</v>
      </c>
      <c r="I2239" s="119">
        <v>7.56</v>
      </c>
      <c r="J2239" s="119">
        <v>7.56</v>
      </c>
      <c r="K2239" s="95"/>
    </row>
    <row r="2240" spans="1:11" ht="38.25" x14ac:dyDescent="0.2">
      <c r="A2240" s="27" t="s">
        <v>666</v>
      </c>
      <c r="B2240" s="116" t="s">
        <v>1685</v>
      </c>
      <c r="C2240" s="27" t="s">
        <v>20</v>
      </c>
      <c r="D2240" s="27" t="s">
        <v>1686</v>
      </c>
      <c r="E2240" s="209" t="s">
        <v>744</v>
      </c>
      <c r="F2240" s="209"/>
      <c r="G2240" s="117" t="s">
        <v>673</v>
      </c>
      <c r="H2240" s="118">
        <v>1</v>
      </c>
      <c r="I2240" s="119">
        <v>42</v>
      </c>
      <c r="J2240" s="119">
        <v>42</v>
      </c>
      <c r="K2240" s="95"/>
    </row>
    <row r="2241" spans="1:11" ht="25.5" x14ac:dyDescent="0.2">
      <c r="A2241" s="27" t="s">
        <v>666</v>
      </c>
      <c r="B2241" s="116" t="s">
        <v>1687</v>
      </c>
      <c r="C2241" s="27" t="s">
        <v>20</v>
      </c>
      <c r="D2241" s="27" t="s">
        <v>1688</v>
      </c>
      <c r="E2241" s="209" t="s">
        <v>672</v>
      </c>
      <c r="F2241" s="209"/>
      <c r="G2241" s="117" t="s">
        <v>673</v>
      </c>
      <c r="H2241" s="118">
        <v>1</v>
      </c>
      <c r="I2241" s="119">
        <v>23.94</v>
      </c>
      <c r="J2241" s="119">
        <v>23.94</v>
      </c>
      <c r="K2241" s="95"/>
    </row>
    <row r="2242" spans="1:11" ht="25.5" x14ac:dyDescent="0.2">
      <c r="A2242" s="29"/>
      <c r="B2242" s="29"/>
      <c r="C2242" s="29"/>
      <c r="D2242" s="29"/>
      <c r="E2242" s="29" t="s">
        <v>686</v>
      </c>
      <c r="F2242" s="124">
        <v>9.8997226000000005</v>
      </c>
      <c r="G2242" s="29" t="s">
        <v>687</v>
      </c>
      <c r="H2242" s="124">
        <v>8.66</v>
      </c>
      <c r="I2242" s="29" t="s">
        <v>688</v>
      </c>
      <c r="J2242" s="124">
        <v>18.559999999999999</v>
      </c>
      <c r="K2242" s="95"/>
    </row>
    <row r="2243" spans="1:11" ht="15" thickBot="1" x14ac:dyDescent="0.25">
      <c r="A2243" s="29"/>
      <c r="B2243" s="29"/>
      <c r="C2243" s="29"/>
      <c r="D2243" s="29"/>
      <c r="E2243" s="29" t="s">
        <v>689</v>
      </c>
      <c r="F2243" s="124">
        <v>21.88</v>
      </c>
      <c r="G2243" s="29"/>
      <c r="H2243" s="207" t="s">
        <v>690</v>
      </c>
      <c r="I2243" s="207"/>
      <c r="J2243" s="124">
        <v>95.38</v>
      </c>
      <c r="K2243" s="95"/>
    </row>
    <row r="2244" spans="1:11" ht="15" thickTop="1" x14ac:dyDescent="0.2">
      <c r="A2244" s="125"/>
      <c r="B2244" s="125"/>
      <c r="C2244" s="125"/>
      <c r="D2244" s="125"/>
      <c r="E2244" s="125"/>
      <c r="F2244" s="125"/>
      <c r="G2244" s="125"/>
      <c r="H2244" s="125"/>
      <c r="I2244" s="125"/>
      <c r="J2244" s="125"/>
      <c r="K2244" s="95"/>
    </row>
    <row r="2245" spans="1:11" ht="15" x14ac:dyDescent="0.2">
      <c r="A2245" s="98"/>
      <c r="B2245" s="99" t="s">
        <v>7</v>
      </c>
      <c r="C2245" s="98" t="s">
        <v>8</v>
      </c>
      <c r="D2245" s="98" t="s">
        <v>9</v>
      </c>
      <c r="E2245" s="213" t="s">
        <v>663</v>
      </c>
      <c r="F2245" s="213"/>
      <c r="G2245" s="114" t="s">
        <v>10</v>
      </c>
      <c r="H2245" s="99" t="s">
        <v>11</v>
      </c>
      <c r="I2245" s="99" t="s">
        <v>12</v>
      </c>
      <c r="J2245" s="99" t="s">
        <v>14</v>
      </c>
      <c r="K2245" s="95"/>
    </row>
    <row r="2246" spans="1:11" ht="38.25" x14ac:dyDescent="0.2">
      <c r="A2246" s="101" t="s">
        <v>664</v>
      </c>
      <c r="B2246" s="102" t="s">
        <v>800</v>
      </c>
      <c r="C2246" s="101" t="s">
        <v>20</v>
      </c>
      <c r="D2246" s="101" t="s">
        <v>801</v>
      </c>
      <c r="E2246" s="208" t="s">
        <v>744</v>
      </c>
      <c r="F2246" s="208"/>
      <c r="G2246" s="103" t="s">
        <v>745</v>
      </c>
      <c r="H2246" s="115">
        <v>1</v>
      </c>
      <c r="I2246" s="104">
        <v>214.17</v>
      </c>
      <c r="J2246" s="104">
        <v>214.17</v>
      </c>
      <c r="K2246" s="95"/>
    </row>
    <row r="2247" spans="1:11" ht="38.25" x14ac:dyDescent="0.2">
      <c r="A2247" s="27" t="s">
        <v>666</v>
      </c>
      <c r="B2247" s="116" t="s">
        <v>1689</v>
      </c>
      <c r="C2247" s="27" t="s">
        <v>20</v>
      </c>
      <c r="D2247" s="27" t="s">
        <v>1690</v>
      </c>
      <c r="E2247" s="209" t="s">
        <v>744</v>
      </c>
      <c r="F2247" s="209"/>
      <c r="G2247" s="117" t="s">
        <v>673</v>
      </c>
      <c r="H2247" s="118">
        <v>1</v>
      </c>
      <c r="I2247" s="119">
        <v>67.510000000000005</v>
      </c>
      <c r="J2247" s="119">
        <v>67.510000000000005</v>
      </c>
      <c r="K2247" s="95"/>
    </row>
    <row r="2248" spans="1:11" ht="38.25" x14ac:dyDescent="0.2">
      <c r="A2248" s="27" t="s">
        <v>666</v>
      </c>
      <c r="B2248" s="116" t="s">
        <v>1691</v>
      </c>
      <c r="C2248" s="27" t="s">
        <v>20</v>
      </c>
      <c r="D2248" s="27" t="s">
        <v>1692</v>
      </c>
      <c r="E2248" s="209" t="s">
        <v>744</v>
      </c>
      <c r="F2248" s="209"/>
      <c r="G2248" s="117" t="s">
        <v>673</v>
      </c>
      <c r="H2248" s="118">
        <v>1</v>
      </c>
      <c r="I2248" s="119">
        <v>73.16</v>
      </c>
      <c r="J2248" s="119">
        <v>73.16</v>
      </c>
      <c r="K2248" s="95"/>
    </row>
    <row r="2249" spans="1:11" ht="38.25" x14ac:dyDescent="0.2">
      <c r="A2249" s="27" t="s">
        <v>666</v>
      </c>
      <c r="B2249" s="116" t="s">
        <v>1685</v>
      </c>
      <c r="C2249" s="27" t="s">
        <v>20</v>
      </c>
      <c r="D2249" s="27" t="s">
        <v>1686</v>
      </c>
      <c r="E2249" s="209" t="s">
        <v>744</v>
      </c>
      <c r="F2249" s="209"/>
      <c r="G2249" s="117" t="s">
        <v>673</v>
      </c>
      <c r="H2249" s="118">
        <v>1</v>
      </c>
      <c r="I2249" s="119">
        <v>42</v>
      </c>
      <c r="J2249" s="119">
        <v>42</v>
      </c>
      <c r="K2249" s="95"/>
    </row>
    <row r="2250" spans="1:11" ht="38.25" x14ac:dyDescent="0.2">
      <c r="A2250" s="27" t="s">
        <v>666</v>
      </c>
      <c r="B2250" s="116" t="s">
        <v>1683</v>
      </c>
      <c r="C2250" s="27" t="s">
        <v>20</v>
      </c>
      <c r="D2250" s="27" t="s">
        <v>1684</v>
      </c>
      <c r="E2250" s="209" t="s">
        <v>744</v>
      </c>
      <c r="F2250" s="209"/>
      <c r="G2250" s="117" t="s">
        <v>673</v>
      </c>
      <c r="H2250" s="118">
        <v>1</v>
      </c>
      <c r="I2250" s="119">
        <v>7.56</v>
      </c>
      <c r="J2250" s="119">
        <v>7.56</v>
      </c>
      <c r="K2250" s="95"/>
    </row>
    <row r="2251" spans="1:11" ht="25.5" x14ac:dyDescent="0.2">
      <c r="A2251" s="27" t="s">
        <v>666</v>
      </c>
      <c r="B2251" s="116" t="s">
        <v>1687</v>
      </c>
      <c r="C2251" s="27" t="s">
        <v>20</v>
      </c>
      <c r="D2251" s="27" t="s">
        <v>1688</v>
      </c>
      <c r="E2251" s="209" t="s">
        <v>672</v>
      </c>
      <c r="F2251" s="209"/>
      <c r="G2251" s="117" t="s">
        <v>673</v>
      </c>
      <c r="H2251" s="118">
        <v>1</v>
      </c>
      <c r="I2251" s="119">
        <v>23.94</v>
      </c>
      <c r="J2251" s="119">
        <v>23.94</v>
      </c>
      <c r="K2251" s="95"/>
    </row>
    <row r="2252" spans="1:11" ht="25.5" x14ac:dyDescent="0.2">
      <c r="A2252" s="29"/>
      <c r="B2252" s="29"/>
      <c r="C2252" s="29"/>
      <c r="D2252" s="29"/>
      <c r="E2252" s="29" t="s">
        <v>686</v>
      </c>
      <c r="F2252" s="124">
        <v>9.8997226000000005</v>
      </c>
      <c r="G2252" s="29" t="s">
        <v>687</v>
      </c>
      <c r="H2252" s="124">
        <v>8.66</v>
      </c>
      <c r="I2252" s="29" t="s">
        <v>688</v>
      </c>
      <c r="J2252" s="124">
        <v>18.559999999999999</v>
      </c>
      <c r="K2252" s="95"/>
    </row>
    <row r="2253" spans="1:11" ht="15" thickBot="1" x14ac:dyDescent="0.25">
      <c r="A2253" s="29"/>
      <c r="B2253" s="29"/>
      <c r="C2253" s="29"/>
      <c r="D2253" s="29"/>
      <c r="E2253" s="29" t="s">
        <v>689</v>
      </c>
      <c r="F2253" s="124">
        <v>63.77</v>
      </c>
      <c r="G2253" s="29"/>
      <c r="H2253" s="207" t="s">
        <v>690</v>
      </c>
      <c r="I2253" s="207"/>
      <c r="J2253" s="124">
        <v>277.94</v>
      </c>
      <c r="K2253" s="95"/>
    </row>
    <row r="2254" spans="1:11" ht="15" thickTop="1" x14ac:dyDescent="0.2">
      <c r="A2254" s="125"/>
      <c r="B2254" s="125"/>
      <c r="C2254" s="125"/>
      <c r="D2254" s="125"/>
      <c r="E2254" s="125"/>
      <c r="F2254" s="125"/>
      <c r="G2254" s="125"/>
      <c r="H2254" s="125"/>
      <c r="I2254" s="125"/>
      <c r="J2254" s="125"/>
      <c r="K2254" s="95"/>
    </row>
    <row r="2255" spans="1:11" ht="15" x14ac:dyDescent="0.2">
      <c r="A2255" s="98"/>
      <c r="B2255" s="99" t="s">
        <v>7</v>
      </c>
      <c r="C2255" s="98" t="s">
        <v>8</v>
      </c>
      <c r="D2255" s="98" t="s">
        <v>9</v>
      </c>
      <c r="E2255" s="213" t="s">
        <v>663</v>
      </c>
      <c r="F2255" s="213"/>
      <c r="G2255" s="114" t="s">
        <v>10</v>
      </c>
      <c r="H2255" s="99" t="s">
        <v>11</v>
      </c>
      <c r="I2255" s="99" t="s">
        <v>12</v>
      </c>
      <c r="J2255" s="99" t="s">
        <v>14</v>
      </c>
      <c r="K2255" s="95"/>
    </row>
    <row r="2256" spans="1:11" ht="38.25" x14ac:dyDescent="0.2">
      <c r="A2256" s="101" t="s">
        <v>664</v>
      </c>
      <c r="B2256" s="102" t="s">
        <v>1685</v>
      </c>
      <c r="C2256" s="101" t="s">
        <v>20</v>
      </c>
      <c r="D2256" s="101" t="s">
        <v>1686</v>
      </c>
      <c r="E2256" s="208" t="s">
        <v>744</v>
      </c>
      <c r="F2256" s="208"/>
      <c r="G2256" s="103" t="s">
        <v>673</v>
      </c>
      <c r="H2256" s="115">
        <v>1</v>
      </c>
      <c r="I2256" s="104">
        <v>42</v>
      </c>
      <c r="J2256" s="104">
        <v>42</v>
      </c>
      <c r="K2256" s="95"/>
    </row>
    <row r="2257" spans="1:11" ht="25.5" x14ac:dyDescent="0.2">
      <c r="A2257" s="28" t="s">
        <v>676</v>
      </c>
      <c r="B2257" s="120" t="s">
        <v>1693</v>
      </c>
      <c r="C2257" s="28" t="s">
        <v>20</v>
      </c>
      <c r="D2257" s="28" t="s">
        <v>1694</v>
      </c>
      <c r="E2257" s="206" t="s">
        <v>1457</v>
      </c>
      <c r="F2257" s="206"/>
      <c r="G2257" s="121" t="s">
        <v>211</v>
      </c>
      <c r="H2257" s="122">
        <v>4.0000000000000003E-5</v>
      </c>
      <c r="I2257" s="123">
        <v>1050000</v>
      </c>
      <c r="J2257" s="123">
        <v>42</v>
      </c>
      <c r="K2257" s="95"/>
    </row>
    <row r="2258" spans="1:11" ht="25.5" x14ac:dyDescent="0.2">
      <c r="A2258" s="29"/>
      <c r="B2258" s="29"/>
      <c r="C2258" s="29"/>
      <c r="D2258" s="29"/>
      <c r="E2258" s="29" t="s">
        <v>686</v>
      </c>
      <c r="F2258" s="124">
        <v>0</v>
      </c>
      <c r="G2258" s="29" t="s">
        <v>687</v>
      </c>
      <c r="H2258" s="124">
        <v>0</v>
      </c>
      <c r="I2258" s="29" t="s">
        <v>688</v>
      </c>
      <c r="J2258" s="124">
        <v>0</v>
      </c>
      <c r="K2258" s="95"/>
    </row>
    <row r="2259" spans="1:11" ht="15" thickBot="1" x14ac:dyDescent="0.25">
      <c r="A2259" s="29"/>
      <c r="B2259" s="29"/>
      <c r="C2259" s="29"/>
      <c r="D2259" s="29"/>
      <c r="E2259" s="29" t="s">
        <v>689</v>
      </c>
      <c r="F2259" s="124">
        <v>12.5</v>
      </c>
      <c r="G2259" s="29"/>
      <c r="H2259" s="207" t="s">
        <v>690</v>
      </c>
      <c r="I2259" s="207"/>
      <c r="J2259" s="124">
        <v>54.5</v>
      </c>
      <c r="K2259" s="95"/>
    </row>
    <row r="2260" spans="1:11" ht="15" thickTop="1" x14ac:dyDescent="0.2">
      <c r="A2260" s="125"/>
      <c r="B2260" s="125"/>
      <c r="C2260" s="125"/>
      <c r="D2260" s="125"/>
      <c r="E2260" s="125"/>
      <c r="F2260" s="125"/>
      <c r="G2260" s="125"/>
      <c r="H2260" s="125"/>
      <c r="I2260" s="125"/>
      <c r="J2260" s="125"/>
      <c r="K2260" s="95"/>
    </row>
    <row r="2261" spans="1:11" ht="15" x14ac:dyDescent="0.2">
      <c r="A2261" s="98"/>
      <c r="B2261" s="99" t="s">
        <v>7</v>
      </c>
      <c r="C2261" s="98" t="s">
        <v>8</v>
      </c>
      <c r="D2261" s="98" t="s">
        <v>9</v>
      </c>
      <c r="E2261" s="213" t="s">
        <v>663</v>
      </c>
      <c r="F2261" s="213"/>
      <c r="G2261" s="114" t="s">
        <v>10</v>
      </c>
      <c r="H2261" s="99" t="s">
        <v>11</v>
      </c>
      <c r="I2261" s="99" t="s">
        <v>12</v>
      </c>
      <c r="J2261" s="99" t="s">
        <v>14</v>
      </c>
      <c r="K2261" s="95"/>
    </row>
    <row r="2262" spans="1:11" ht="38.25" x14ac:dyDescent="0.2">
      <c r="A2262" s="101" t="s">
        <v>664</v>
      </c>
      <c r="B2262" s="102" t="s">
        <v>1683</v>
      </c>
      <c r="C2262" s="101" t="s">
        <v>20</v>
      </c>
      <c r="D2262" s="101" t="s">
        <v>1684</v>
      </c>
      <c r="E2262" s="208" t="s">
        <v>744</v>
      </c>
      <c r="F2262" s="208"/>
      <c r="G2262" s="103" t="s">
        <v>673</v>
      </c>
      <c r="H2262" s="115">
        <v>1</v>
      </c>
      <c r="I2262" s="104">
        <v>7.56</v>
      </c>
      <c r="J2262" s="104">
        <v>7.56</v>
      </c>
      <c r="K2262" s="95"/>
    </row>
    <row r="2263" spans="1:11" ht="25.5" x14ac:dyDescent="0.2">
      <c r="A2263" s="28" t="s">
        <v>676</v>
      </c>
      <c r="B2263" s="120" t="s">
        <v>1693</v>
      </c>
      <c r="C2263" s="28" t="s">
        <v>20</v>
      </c>
      <c r="D2263" s="28" t="s">
        <v>1694</v>
      </c>
      <c r="E2263" s="206" t="s">
        <v>1457</v>
      </c>
      <c r="F2263" s="206"/>
      <c r="G2263" s="121" t="s">
        <v>211</v>
      </c>
      <c r="H2263" s="122">
        <v>7.1999999999999997E-6</v>
      </c>
      <c r="I2263" s="123">
        <v>1050000</v>
      </c>
      <c r="J2263" s="123">
        <v>7.56</v>
      </c>
      <c r="K2263" s="95"/>
    </row>
    <row r="2264" spans="1:11" ht="25.5" x14ac:dyDescent="0.2">
      <c r="A2264" s="29"/>
      <c r="B2264" s="29"/>
      <c r="C2264" s="29"/>
      <c r="D2264" s="29"/>
      <c r="E2264" s="29" t="s">
        <v>686</v>
      </c>
      <c r="F2264" s="124">
        <v>0</v>
      </c>
      <c r="G2264" s="29" t="s">
        <v>687</v>
      </c>
      <c r="H2264" s="124">
        <v>0</v>
      </c>
      <c r="I2264" s="29" t="s">
        <v>688</v>
      </c>
      <c r="J2264" s="124">
        <v>0</v>
      </c>
      <c r="K2264" s="95"/>
    </row>
    <row r="2265" spans="1:11" ht="15" thickBot="1" x14ac:dyDescent="0.25">
      <c r="A2265" s="29"/>
      <c r="B2265" s="29"/>
      <c r="C2265" s="29"/>
      <c r="D2265" s="29"/>
      <c r="E2265" s="29" t="s">
        <v>689</v>
      </c>
      <c r="F2265" s="124">
        <v>2.25</v>
      </c>
      <c r="G2265" s="29"/>
      <c r="H2265" s="207" t="s">
        <v>690</v>
      </c>
      <c r="I2265" s="207"/>
      <c r="J2265" s="124">
        <v>9.81</v>
      </c>
      <c r="K2265" s="95"/>
    </row>
    <row r="2266" spans="1:11" ht="15" thickTop="1" x14ac:dyDescent="0.2">
      <c r="A2266" s="125"/>
      <c r="B2266" s="125"/>
      <c r="C2266" s="125"/>
      <c r="D2266" s="125"/>
      <c r="E2266" s="125"/>
      <c r="F2266" s="125"/>
      <c r="G2266" s="125"/>
      <c r="H2266" s="125"/>
      <c r="I2266" s="125"/>
      <c r="J2266" s="125"/>
      <c r="K2266" s="95"/>
    </row>
    <row r="2267" spans="1:11" ht="15" x14ac:dyDescent="0.2">
      <c r="A2267" s="98"/>
      <c r="B2267" s="99" t="s">
        <v>7</v>
      </c>
      <c r="C2267" s="98" t="s">
        <v>8</v>
      </c>
      <c r="D2267" s="98" t="s">
        <v>9</v>
      </c>
      <c r="E2267" s="213" t="s">
        <v>663</v>
      </c>
      <c r="F2267" s="213"/>
      <c r="G2267" s="114" t="s">
        <v>10</v>
      </c>
      <c r="H2267" s="99" t="s">
        <v>11</v>
      </c>
      <c r="I2267" s="99" t="s">
        <v>12</v>
      </c>
      <c r="J2267" s="99" t="s">
        <v>14</v>
      </c>
      <c r="K2267" s="95"/>
    </row>
    <row r="2268" spans="1:11" ht="38.25" x14ac:dyDescent="0.2">
      <c r="A2268" s="101" t="s">
        <v>664</v>
      </c>
      <c r="B2268" s="102" t="s">
        <v>1689</v>
      </c>
      <c r="C2268" s="101" t="s">
        <v>20</v>
      </c>
      <c r="D2268" s="101" t="s">
        <v>1690</v>
      </c>
      <c r="E2268" s="208" t="s">
        <v>744</v>
      </c>
      <c r="F2268" s="208"/>
      <c r="G2268" s="103" t="s">
        <v>673</v>
      </c>
      <c r="H2268" s="115">
        <v>1</v>
      </c>
      <c r="I2268" s="104">
        <v>67.510000000000005</v>
      </c>
      <c r="J2268" s="104">
        <v>67.510000000000005</v>
      </c>
      <c r="K2268" s="95"/>
    </row>
    <row r="2269" spans="1:11" ht="25.5" x14ac:dyDescent="0.2">
      <c r="A2269" s="28" t="s">
        <v>676</v>
      </c>
      <c r="B2269" s="120" t="s">
        <v>1693</v>
      </c>
      <c r="C2269" s="28" t="s">
        <v>20</v>
      </c>
      <c r="D2269" s="28" t="s">
        <v>1694</v>
      </c>
      <c r="E2269" s="206" t="s">
        <v>1457</v>
      </c>
      <c r="F2269" s="206"/>
      <c r="G2269" s="121" t="s">
        <v>211</v>
      </c>
      <c r="H2269" s="122">
        <v>6.4300000000000004E-5</v>
      </c>
      <c r="I2269" s="123">
        <v>1050000</v>
      </c>
      <c r="J2269" s="123">
        <v>67.510000000000005</v>
      </c>
      <c r="K2269" s="95"/>
    </row>
    <row r="2270" spans="1:11" ht="25.5" x14ac:dyDescent="0.2">
      <c r="A2270" s="29"/>
      <c r="B2270" s="29"/>
      <c r="C2270" s="29"/>
      <c r="D2270" s="29"/>
      <c r="E2270" s="29" t="s">
        <v>686</v>
      </c>
      <c r="F2270" s="124">
        <v>0</v>
      </c>
      <c r="G2270" s="29" t="s">
        <v>687</v>
      </c>
      <c r="H2270" s="124">
        <v>0</v>
      </c>
      <c r="I2270" s="29" t="s">
        <v>688</v>
      </c>
      <c r="J2270" s="124">
        <v>0</v>
      </c>
      <c r="K2270" s="95"/>
    </row>
    <row r="2271" spans="1:11" ht="15" thickBot="1" x14ac:dyDescent="0.25">
      <c r="A2271" s="29"/>
      <c r="B2271" s="29"/>
      <c r="C2271" s="29"/>
      <c r="D2271" s="29"/>
      <c r="E2271" s="29" t="s">
        <v>689</v>
      </c>
      <c r="F2271" s="124">
        <v>20.100000000000001</v>
      </c>
      <c r="G2271" s="29"/>
      <c r="H2271" s="207" t="s">
        <v>690</v>
      </c>
      <c r="I2271" s="207"/>
      <c r="J2271" s="124">
        <v>87.61</v>
      </c>
      <c r="K2271" s="95"/>
    </row>
    <row r="2272" spans="1:11" ht="15" thickTop="1" x14ac:dyDescent="0.2">
      <c r="A2272" s="125"/>
      <c r="B2272" s="125"/>
      <c r="C2272" s="125"/>
      <c r="D2272" s="125"/>
      <c r="E2272" s="125"/>
      <c r="F2272" s="125"/>
      <c r="G2272" s="125"/>
      <c r="H2272" s="125"/>
      <c r="I2272" s="125"/>
      <c r="J2272" s="125"/>
      <c r="K2272" s="95"/>
    </row>
    <row r="2273" spans="1:11" ht="15" x14ac:dyDescent="0.2">
      <c r="A2273" s="98"/>
      <c r="B2273" s="99" t="s">
        <v>7</v>
      </c>
      <c r="C2273" s="98" t="s">
        <v>8</v>
      </c>
      <c r="D2273" s="98" t="s">
        <v>9</v>
      </c>
      <c r="E2273" s="213" t="s">
        <v>663</v>
      </c>
      <c r="F2273" s="213"/>
      <c r="G2273" s="114" t="s">
        <v>10</v>
      </c>
      <c r="H2273" s="99" t="s">
        <v>11</v>
      </c>
      <c r="I2273" s="99" t="s">
        <v>12</v>
      </c>
      <c r="J2273" s="99" t="s">
        <v>14</v>
      </c>
      <c r="K2273" s="95"/>
    </row>
    <row r="2274" spans="1:11" ht="38.25" x14ac:dyDescent="0.2">
      <c r="A2274" s="101" t="s">
        <v>664</v>
      </c>
      <c r="B2274" s="102" t="s">
        <v>1691</v>
      </c>
      <c r="C2274" s="101" t="s">
        <v>20</v>
      </c>
      <c r="D2274" s="101" t="s">
        <v>1692</v>
      </c>
      <c r="E2274" s="208" t="s">
        <v>744</v>
      </c>
      <c r="F2274" s="208"/>
      <c r="G2274" s="103" t="s">
        <v>673</v>
      </c>
      <c r="H2274" s="115">
        <v>1</v>
      </c>
      <c r="I2274" s="104">
        <v>73.16</v>
      </c>
      <c r="J2274" s="104">
        <v>73.16</v>
      </c>
      <c r="K2274" s="95"/>
    </row>
    <row r="2275" spans="1:11" x14ac:dyDescent="0.2">
      <c r="A2275" s="28" t="s">
        <v>676</v>
      </c>
      <c r="B2275" s="120" t="s">
        <v>1544</v>
      </c>
      <c r="C2275" s="28" t="s">
        <v>20</v>
      </c>
      <c r="D2275" s="28" t="s">
        <v>1545</v>
      </c>
      <c r="E2275" s="206" t="s">
        <v>679</v>
      </c>
      <c r="F2275" s="206"/>
      <c r="G2275" s="121" t="s">
        <v>143</v>
      </c>
      <c r="H2275" s="122">
        <v>13.99</v>
      </c>
      <c r="I2275" s="123">
        <v>5.23</v>
      </c>
      <c r="J2275" s="123">
        <v>73.16</v>
      </c>
      <c r="K2275" s="95"/>
    </row>
    <row r="2276" spans="1:11" ht="25.5" x14ac:dyDescent="0.2">
      <c r="A2276" s="29"/>
      <c r="B2276" s="29"/>
      <c r="C2276" s="29"/>
      <c r="D2276" s="29"/>
      <c r="E2276" s="29" t="s">
        <v>686</v>
      </c>
      <c r="F2276" s="124">
        <v>0</v>
      </c>
      <c r="G2276" s="29" t="s">
        <v>687</v>
      </c>
      <c r="H2276" s="124">
        <v>0</v>
      </c>
      <c r="I2276" s="29" t="s">
        <v>688</v>
      </c>
      <c r="J2276" s="124">
        <v>0</v>
      </c>
      <c r="K2276" s="95"/>
    </row>
    <row r="2277" spans="1:11" ht="15" thickBot="1" x14ac:dyDescent="0.25">
      <c r="A2277" s="29"/>
      <c r="B2277" s="29"/>
      <c r="C2277" s="29"/>
      <c r="D2277" s="29"/>
      <c r="E2277" s="29" t="s">
        <v>689</v>
      </c>
      <c r="F2277" s="124">
        <v>21.78</v>
      </c>
      <c r="G2277" s="29"/>
      <c r="H2277" s="207" t="s">
        <v>690</v>
      </c>
      <c r="I2277" s="207"/>
      <c r="J2277" s="124">
        <v>94.94</v>
      </c>
      <c r="K2277" s="95"/>
    </row>
    <row r="2278" spans="1:11" ht="15" thickTop="1" x14ac:dyDescent="0.2">
      <c r="A2278" s="125"/>
      <c r="B2278" s="125"/>
      <c r="C2278" s="125"/>
      <c r="D2278" s="125"/>
      <c r="E2278" s="125"/>
      <c r="F2278" s="125"/>
      <c r="G2278" s="125"/>
      <c r="H2278" s="125"/>
      <c r="I2278" s="125"/>
      <c r="J2278" s="125"/>
      <c r="K2278" s="95"/>
    </row>
    <row r="2279" spans="1:11" ht="15" x14ac:dyDescent="0.2">
      <c r="A2279" s="98"/>
      <c r="B2279" s="99" t="s">
        <v>7</v>
      </c>
      <c r="C2279" s="98" t="s">
        <v>8</v>
      </c>
      <c r="D2279" s="98" t="s">
        <v>9</v>
      </c>
      <c r="E2279" s="213" t="s">
        <v>663</v>
      </c>
      <c r="F2279" s="213"/>
      <c r="G2279" s="114" t="s">
        <v>10</v>
      </c>
      <c r="H2279" s="99" t="s">
        <v>11</v>
      </c>
      <c r="I2279" s="99" t="s">
        <v>12</v>
      </c>
      <c r="J2279" s="99" t="s">
        <v>14</v>
      </c>
      <c r="K2279" s="95"/>
    </row>
    <row r="2280" spans="1:11" x14ac:dyDescent="0.2">
      <c r="A2280" s="101" t="s">
        <v>664</v>
      </c>
      <c r="B2280" s="102" t="s">
        <v>1552</v>
      </c>
      <c r="C2280" s="101" t="s">
        <v>20</v>
      </c>
      <c r="D2280" s="101" t="s">
        <v>1553</v>
      </c>
      <c r="E2280" s="208" t="s">
        <v>672</v>
      </c>
      <c r="F2280" s="208"/>
      <c r="G2280" s="103" t="s">
        <v>673</v>
      </c>
      <c r="H2280" s="115">
        <v>1</v>
      </c>
      <c r="I2280" s="104">
        <v>18.739999999999998</v>
      </c>
      <c r="J2280" s="104">
        <v>18.739999999999998</v>
      </c>
      <c r="K2280" s="95"/>
    </row>
    <row r="2281" spans="1:11" ht="25.5" x14ac:dyDescent="0.2">
      <c r="A2281" s="27" t="s">
        <v>666</v>
      </c>
      <c r="B2281" s="116" t="s">
        <v>1613</v>
      </c>
      <c r="C2281" s="27" t="s">
        <v>20</v>
      </c>
      <c r="D2281" s="27" t="s">
        <v>1614</v>
      </c>
      <c r="E2281" s="209" t="s">
        <v>672</v>
      </c>
      <c r="F2281" s="209"/>
      <c r="G2281" s="117" t="s">
        <v>673</v>
      </c>
      <c r="H2281" s="118">
        <v>1</v>
      </c>
      <c r="I2281" s="119">
        <v>0.05</v>
      </c>
      <c r="J2281" s="119">
        <v>0.05</v>
      </c>
      <c r="K2281" s="95"/>
    </row>
    <row r="2282" spans="1:11" x14ac:dyDescent="0.2">
      <c r="A2282" s="28" t="s">
        <v>676</v>
      </c>
      <c r="B2282" s="120" t="s">
        <v>1452</v>
      </c>
      <c r="C2282" s="28" t="s">
        <v>20</v>
      </c>
      <c r="D2282" s="28" t="s">
        <v>1453</v>
      </c>
      <c r="E2282" s="206" t="s">
        <v>1454</v>
      </c>
      <c r="F2282" s="206"/>
      <c r="G2282" s="121" t="s">
        <v>673</v>
      </c>
      <c r="H2282" s="122">
        <v>1</v>
      </c>
      <c r="I2282" s="123">
        <v>2.83</v>
      </c>
      <c r="J2282" s="123">
        <v>2.83</v>
      </c>
      <c r="K2282" s="95"/>
    </row>
    <row r="2283" spans="1:11" ht="25.5" x14ac:dyDescent="0.2">
      <c r="A2283" s="28" t="s">
        <v>676</v>
      </c>
      <c r="B2283" s="120" t="s">
        <v>1472</v>
      </c>
      <c r="C2283" s="28" t="s">
        <v>20</v>
      </c>
      <c r="D2283" s="28" t="s">
        <v>1473</v>
      </c>
      <c r="E2283" s="206" t="s">
        <v>1457</v>
      </c>
      <c r="F2283" s="206"/>
      <c r="G2283" s="121" t="s">
        <v>673</v>
      </c>
      <c r="H2283" s="122">
        <v>1</v>
      </c>
      <c r="I2283" s="123">
        <v>0.76</v>
      </c>
      <c r="J2283" s="123">
        <v>0.76</v>
      </c>
      <c r="K2283" s="95"/>
    </row>
    <row r="2284" spans="1:11" x14ac:dyDescent="0.2">
      <c r="A2284" s="28" t="s">
        <v>676</v>
      </c>
      <c r="B2284" s="120" t="s">
        <v>1458</v>
      </c>
      <c r="C2284" s="28" t="s">
        <v>20</v>
      </c>
      <c r="D2284" s="28" t="s">
        <v>1459</v>
      </c>
      <c r="E2284" s="206" t="s">
        <v>1454</v>
      </c>
      <c r="F2284" s="206"/>
      <c r="G2284" s="121" t="s">
        <v>673</v>
      </c>
      <c r="H2284" s="122">
        <v>1</v>
      </c>
      <c r="I2284" s="123">
        <v>0.81</v>
      </c>
      <c r="J2284" s="123">
        <v>0.81</v>
      </c>
      <c r="K2284" s="95"/>
    </row>
    <row r="2285" spans="1:11" ht="25.5" x14ac:dyDescent="0.2">
      <c r="A2285" s="28" t="s">
        <v>676</v>
      </c>
      <c r="B2285" s="120" t="s">
        <v>1474</v>
      </c>
      <c r="C2285" s="28" t="s">
        <v>20</v>
      </c>
      <c r="D2285" s="28" t="s">
        <v>1475</v>
      </c>
      <c r="E2285" s="206" t="s">
        <v>1457</v>
      </c>
      <c r="F2285" s="206"/>
      <c r="G2285" s="121" t="s">
        <v>673</v>
      </c>
      <c r="H2285" s="122">
        <v>1</v>
      </c>
      <c r="I2285" s="123">
        <v>0.01</v>
      </c>
      <c r="J2285" s="123">
        <v>0.01</v>
      </c>
      <c r="K2285" s="95"/>
    </row>
    <row r="2286" spans="1:11" x14ac:dyDescent="0.2">
      <c r="A2286" s="28" t="s">
        <v>676</v>
      </c>
      <c r="B2286" s="120" t="s">
        <v>1615</v>
      </c>
      <c r="C2286" s="28" t="s">
        <v>20</v>
      </c>
      <c r="D2286" s="28" t="s">
        <v>1616</v>
      </c>
      <c r="E2286" s="206" t="s">
        <v>735</v>
      </c>
      <c r="F2286" s="206"/>
      <c r="G2286" s="121" t="s">
        <v>673</v>
      </c>
      <c r="H2286" s="122">
        <v>1</v>
      </c>
      <c r="I2286" s="123">
        <v>13.31</v>
      </c>
      <c r="J2286" s="123">
        <v>13.31</v>
      </c>
      <c r="K2286" s="95"/>
    </row>
    <row r="2287" spans="1:11" x14ac:dyDescent="0.2">
      <c r="A2287" s="28" t="s">
        <v>676</v>
      </c>
      <c r="B2287" s="120" t="s">
        <v>1462</v>
      </c>
      <c r="C2287" s="28" t="s">
        <v>20</v>
      </c>
      <c r="D2287" s="28" t="s">
        <v>1463</v>
      </c>
      <c r="E2287" s="206" t="s">
        <v>1464</v>
      </c>
      <c r="F2287" s="206"/>
      <c r="G2287" s="121" t="s">
        <v>673</v>
      </c>
      <c r="H2287" s="122">
        <v>1</v>
      </c>
      <c r="I2287" s="123">
        <v>0.06</v>
      </c>
      <c r="J2287" s="123">
        <v>0.06</v>
      </c>
      <c r="K2287" s="95"/>
    </row>
    <row r="2288" spans="1:11" x14ac:dyDescent="0.2">
      <c r="A2288" s="28" t="s">
        <v>676</v>
      </c>
      <c r="B2288" s="120" t="s">
        <v>1465</v>
      </c>
      <c r="C2288" s="28" t="s">
        <v>20</v>
      </c>
      <c r="D2288" s="28" t="s">
        <v>1466</v>
      </c>
      <c r="E2288" s="206" t="s">
        <v>1467</v>
      </c>
      <c r="F2288" s="206"/>
      <c r="G2288" s="121" t="s">
        <v>673</v>
      </c>
      <c r="H2288" s="122">
        <v>1</v>
      </c>
      <c r="I2288" s="123">
        <v>0.91</v>
      </c>
      <c r="J2288" s="123">
        <v>0.91</v>
      </c>
      <c r="K2288" s="95"/>
    </row>
    <row r="2289" spans="1:11" ht="25.5" x14ac:dyDescent="0.2">
      <c r="A2289" s="29"/>
      <c r="B2289" s="29"/>
      <c r="C2289" s="29"/>
      <c r="D2289" s="29"/>
      <c r="E2289" s="29" t="s">
        <v>686</v>
      </c>
      <c r="F2289" s="124">
        <v>7.1260934000000002</v>
      </c>
      <c r="G2289" s="29" t="s">
        <v>687</v>
      </c>
      <c r="H2289" s="124">
        <v>6.23</v>
      </c>
      <c r="I2289" s="29" t="s">
        <v>688</v>
      </c>
      <c r="J2289" s="124">
        <v>13.36</v>
      </c>
      <c r="K2289" s="95"/>
    </row>
    <row r="2290" spans="1:11" ht="15" thickBot="1" x14ac:dyDescent="0.25">
      <c r="A2290" s="29"/>
      <c r="B2290" s="29"/>
      <c r="C2290" s="29"/>
      <c r="D2290" s="29"/>
      <c r="E2290" s="29" t="s">
        <v>689</v>
      </c>
      <c r="F2290" s="124">
        <v>5.58</v>
      </c>
      <c r="G2290" s="29"/>
      <c r="H2290" s="207" t="s">
        <v>690</v>
      </c>
      <c r="I2290" s="207"/>
      <c r="J2290" s="124">
        <v>24.32</v>
      </c>
      <c r="K2290" s="95"/>
    </row>
    <row r="2291" spans="1:11" ht="15" thickTop="1" x14ac:dyDescent="0.2">
      <c r="A2291" s="125"/>
      <c r="B2291" s="125"/>
      <c r="C2291" s="125"/>
      <c r="D2291" s="125"/>
      <c r="E2291" s="125"/>
      <c r="F2291" s="125"/>
      <c r="G2291" s="125"/>
      <c r="H2291" s="125"/>
      <c r="I2291" s="125"/>
      <c r="J2291" s="125"/>
      <c r="K2291" s="95"/>
    </row>
    <row r="2292" spans="1:11" ht="15" x14ac:dyDescent="0.2">
      <c r="A2292" s="98"/>
      <c r="B2292" s="99" t="s">
        <v>7</v>
      </c>
      <c r="C2292" s="98" t="s">
        <v>8</v>
      </c>
      <c r="D2292" s="98" t="s">
        <v>9</v>
      </c>
      <c r="E2292" s="213" t="s">
        <v>663</v>
      </c>
      <c r="F2292" s="213"/>
      <c r="G2292" s="114" t="s">
        <v>10</v>
      </c>
      <c r="H2292" s="99" t="s">
        <v>11</v>
      </c>
      <c r="I2292" s="99" t="s">
        <v>12</v>
      </c>
      <c r="J2292" s="99" t="s">
        <v>14</v>
      </c>
      <c r="K2292" s="95"/>
    </row>
    <row r="2293" spans="1:11" ht="25.5" x14ac:dyDescent="0.2">
      <c r="A2293" s="101" t="s">
        <v>664</v>
      </c>
      <c r="B2293" s="102" t="s">
        <v>876</v>
      </c>
      <c r="C2293" s="101" t="s">
        <v>20</v>
      </c>
      <c r="D2293" s="101" t="s">
        <v>877</v>
      </c>
      <c r="E2293" s="208" t="s">
        <v>672</v>
      </c>
      <c r="F2293" s="208"/>
      <c r="G2293" s="103" t="s">
        <v>673</v>
      </c>
      <c r="H2293" s="115">
        <v>1</v>
      </c>
      <c r="I2293" s="104">
        <v>17.03</v>
      </c>
      <c r="J2293" s="104">
        <v>17.03</v>
      </c>
      <c r="K2293" s="95"/>
    </row>
    <row r="2294" spans="1:11" ht="38.25" x14ac:dyDescent="0.2">
      <c r="A2294" s="27" t="s">
        <v>666</v>
      </c>
      <c r="B2294" s="116" t="s">
        <v>1617</v>
      </c>
      <c r="C2294" s="27" t="s">
        <v>20</v>
      </c>
      <c r="D2294" s="27" t="s">
        <v>1618</v>
      </c>
      <c r="E2294" s="209" t="s">
        <v>672</v>
      </c>
      <c r="F2294" s="209"/>
      <c r="G2294" s="117" t="s">
        <v>673</v>
      </c>
      <c r="H2294" s="118">
        <v>1</v>
      </c>
      <c r="I2294" s="119">
        <v>7.0000000000000007E-2</v>
      </c>
      <c r="J2294" s="119">
        <v>7.0000000000000007E-2</v>
      </c>
      <c r="K2294" s="95"/>
    </row>
    <row r="2295" spans="1:11" x14ac:dyDescent="0.2">
      <c r="A2295" s="28" t="s">
        <v>676</v>
      </c>
      <c r="B2295" s="120" t="s">
        <v>1452</v>
      </c>
      <c r="C2295" s="28" t="s">
        <v>20</v>
      </c>
      <c r="D2295" s="28" t="s">
        <v>1453</v>
      </c>
      <c r="E2295" s="206" t="s">
        <v>1454</v>
      </c>
      <c r="F2295" s="206"/>
      <c r="G2295" s="121" t="s">
        <v>673</v>
      </c>
      <c r="H2295" s="122">
        <v>1</v>
      </c>
      <c r="I2295" s="123">
        <v>2.83</v>
      </c>
      <c r="J2295" s="123">
        <v>2.83</v>
      </c>
      <c r="K2295" s="95"/>
    </row>
    <row r="2296" spans="1:11" ht="25.5" x14ac:dyDescent="0.2">
      <c r="A2296" s="28" t="s">
        <v>676</v>
      </c>
      <c r="B2296" s="120" t="s">
        <v>1472</v>
      </c>
      <c r="C2296" s="28" t="s">
        <v>20</v>
      </c>
      <c r="D2296" s="28" t="s">
        <v>1473</v>
      </c>
      <c r="E2296" s="206" t="s">
        <v>1457</v>
      </c>
      <c r="F2296" s="206"/>
      <c r="G2296" s="121" t="s">
        <v>673</v>
      </c>
      <c r="H2296" s="122">
        <v>1</v>
      </c>
      <c r="I2296" s="123">
        <v>0.76</v>
      </c>
      <c r="J2296" s="123">
        <v>0.76</v>
      </c>
      <c r="K2296" s="95"/>
    </row>
    <row r="2297" spans="1:11" x14ac:dyDescent="0.2">
      <c r="A2297" s="28" t="s">
        <v>676</v>
      </c>
      <c r="B2297" s="120" t="s">
        <v>1458</v>
      </c>
      <c r="C2297" s="28" t="s">
        <v>20</v>
      </c>
      <c r="D2297" s="28" t="s">
        <v>1459</v>
      </c>
      <c r="E2297" s="206" t="s">
        <v>1454</v>
      </c>
      <c r="F2297" s="206"/>
      <c r="G2297" s="121" t="s">
        <v>673</v>
      </c>
      <c r="H2297" s="122">
        <v>1</v>
      </c>
      <c r="I2297" s="123">
        <v>0.81</v>
      </c>
      <c r="J2297" s="123">
        <v>0.81</v>
      </c>
      <c r="K2297" s="95"/>
    </row>
    <row r="2298" spans="1:11" ht="25.5" x14ac:dyDescent="0.2">
      <c r="A2298" s="28" t="s">
        <v>676</v>
      </c>
      <c r="B2298" s="120" t="s">
        <v>1474</v>
      </c>
      <c r="C2298" s="28" t="s">
        <v>20</v>
      </c>
      <c r="D2298" s="28" t="s">
        <v>1475</v>
      </c>
      <c r="E2298" s="206" t="s">
        <v>1457</v>
      </c>
      <c r="F2298" s="206"/>
      <c r="G2298" s="121" t="s">
        <v>673</v>
      </c>
      <c r="H2298" s="122">
        <v>1</v>
      </c>
      <c r="I2298" s="123">
        <v>0.01</v>
      </c>
      <c r="J2298" s="123">
        <v>0.01</v>
      </c>
      <c r="K2298" s="95"/>
    </row>
    <row r="2299" spans="1:11" x14ac:dyDescent="0.2">
      <c r="A2299" s="28" t="s">
        <v>676</v>
      </c>
      <c r="B2299" s="120" t="s">
        <v>920</v>
      </c>
      <c r="C2299" s="28" t="s">
        <v>20</v>
      </c>
      <c r="D2299" s="28" t="s">
        <v>921</v>
      </c>
      <c r="E2299" s="206" t="s">
        <v>735</v>
      </c>
      <c r="F2299" s="206"/>
      <c r="G2299" s="121" t="s">
        <v>673</v>
      </c>
      <c r="H2299" s="122">
        <v>1</v>
      </c>
      <c r="I2299" s="123">
        <v>11.58</v>
      </c>
      <c r="J2299" s="123">
        <v>11.58</v>
      </c>
      <c r="K2299" s="95"/>
    </row>
    <row r="2300" spans="1:11" x14ac:dyDescent="0.2">
      <c r="A2300" s="28" t="s">
        <v>676</v>
      </c>
      <c r="B2300" s="120" t="s">
        <v>1462</v>
      </c>
      <c r="C2300" s="28" t="s">
        <v>20</v>
      </c>
      <c r="D2300" s="28" t="s">
        <v>1463</v>
      </c>
      <c r="E2300" s="206" t="s">
        <v>1464</v>
      </c>
      <c r="F2300" s="206"/>
      <c r="G2300" s="121" t="s">
        <v>673</v>
      </c>
      <c r="H2300" s="122">
        <v>1</v>
      </c>
      <c r="I2300" s="123">
        <v>0.06</v>
      </c>
      <c r="J2300" s="123">
        <v>0.06</v>
      </c>
      <c r="K2300" s="95"/>
    </row>
    <row r="2301" spans="1:11" x14ac:dyDescent="0.2">
      <c r="A2301" s="28" t="s">
        <v>676</v>
      </c>
      <c r="B2301" s="120" t="s">
        <v>1465</v>
      </c>
      <c r="C2301" s="28" t="s">
        <v>20</v>
      </c>
      <c r="D2301" s="28" t="s">
        <v>1466</v>
      </c>
      <c r="E2301" s="206" t="s">
        <v>1467</v>
      </c>
      <c r="F2301" s="206"/>
      <c r="G2301" s="121" t="s">
        <v>673</v>
      </c>
      <c r="H2301" s="122">
        <v>1</v>
      </c>
      <c r="I2301" s="123">
        <v>0.91</v>
      </c>
      <c r="J2301" s="123">
        <v>0.91</v>
      </c>
      <c r="K2301" s="95"/>
    </row>
    <row r="2302" spans="1:11" ht="25.5" x14ac:dyDescent="0.2">
      <c r="A2302" s="29"/>
      <c r="B2302" s="29"/>
      <c r="C2302" s="29"/>
      <c r="D2302" s="29"/>
      <c r="E2302" s="29" t="s">
        <v>686</v>
      </c>
      <c r="F2302" s="124">
        <v>6.2139962000000004</v>
      </c>
      <c r="G2302" s="29" t="s">
        <v>687</v>
      </c>
      <c r="H2302" s="124">
        <v>5.44</v>
      </c>
      <c r="I2302" s="29" t="s">
        <v>688</v>
      </c>
      <c r="J2302" s="124">
        <v>11.65</v>
      </c>
      <c r="K2302" s="95"/>
    </row>
    <row r="2303" spans="1:11" ht="15" thickBot="1" x14ac:dyDescent="0.25">
      <c r="A2303" s="29"/>
      <c r="B2303" s="29"/>
      <c r="C2303" s="29"/>
      <c r="D2303" s="29"/>
      <c r="E2303" s="29" t="s">
        <v>689</v>
      </c>
      <c r="F2303" s="124">
        <v>5.07</v>
      </c>
      <c r="G2303" s="29"/>
      <c r="H2303" s="207" t="s">
        <v>690</v>
      </c>
      <c r="I2303" s="207"/>
      <c r="J2303" s="124">
        <v>22.1</v>
      </c>
      <c r="K2303" s="95"/>
    </row>
    <row r="2304" spans="1:11" ht="15" thickTop="1" x14ac:dyDescent="0.2">
      <c r="A2304" s="125"/>
      <c r="B2304" s="125"/>
      <c r="C2304" s="125"/>
      <c r="D2304" s="125"/>
      <c r="E2304" s="125"/>
      <c r="F2304" s="125"/>
      <c r="G2304" s="125"/>
      <c r="H2304" s="125"/>
      <c r="I2304" s="125"/>
      <c r="J2304" s="125"/>
      <c r="K2304" s="95"/>
    </row>
    <row r="2305" spans="1:11" ht="15" x14ac:dyDescent="0.2">
      <c r="A2305" s="98"/>
      <c r="B2305" s="99" t="s">
        <v>7</v>
      </c>
      <c r="C2305" s="98" t="s">
        <v>8</v>
      </c>
      <c r="D2305" s="98" t="s">
        <v>9</v>
      </c>
      <c r="E2305" s="213" t="s">
        <v>663</v>
      </c>
      <c r="F2305" s="213"/>
      <c r="G2305" s="114" t="s">
        <v>10</v>
      </c>
      <c r="H2305" s="99" t="s">
        <v>11</v>
      </c>
      <c r="I2305" s="99" t="s">
        <v>12</v>
      </c>
      <c r="J2305" s="99" t="s">
        <v>14</v>
      </c>
      <c r="K2305" s="95"/>
    </row>
    <row r="2306" spans="1:11" ht="25.5" x14ac:dyDescent="0.2">
      <c r="A2306" s="101" t="s">
        <v>664</v>
      </c>
      <c r="B2306" s="102" t="s">
        <v>2432</v>
      </c>
      <c r="C2306" s="101" t="s">
        <v>25</v>
      </c>
      <c r="D2306" s="101" t="s">
        <v>2433</v>
      </c>
      <c r="E2306" s="208" t="s">
        <v>693</v>
      </c>
      <c r="F2306" s="208"/>
      <c r="G2306" s="103" t="s">
        <v>673</v>
      </c>
      <c r="H2306" s="115">
        <v>1</v>
      </c>
      <c r="I2306" s="104">
        <v>19.170000000000002</v>
      </c>
      <c r="J2306" s="104">
        <v>19.170000000000002</v>
      </c>
      <c r="K2306" s="95"/>
    </row>
    <row r="2307" spans="1:11" ht="25.5" x14ac:dyDescent="0.2">
      <c r="A2307" s="27" t="s">
        <v>666</v>
      </c>
      <c r="B2307" s="116" t="s">
        <v>2355</v>
      </c>
      <c r="C2307" s="27" t="s">
        <v>25</v>
      </c>
      <c r="D2307" s="27" t="s">
        <v>2356</v>
      </c>
      <c r="E2307" s="209" t="s">
        <v>693</v>
      </c>
      <c r="F2307" s="209"/>
      <c r="G2307" s="117" t="s">
        <v>2338</v>
      </c>
      <c r="H2307" s="118">
        <v>1</v>
      </c>
      <c r="I2307" s="119">
        <v>0.08</v>
      </c>
      <c r="J2307" s="119">
        <v>0.08</v>
      </c>
      <c r="K2307" s="95"/>
    </row>
    <row r="2308" spans="1:11" x14ac:dyDescent="0.2">
      <c r="A2308" s="28" t="s">
        <v>676</v>
      </c>
      <c r="B2308" s="120" t="s">
        <v>2357</v>
      </c>
      <c r="C2308" s="28" t="s">
        <v>25</v>
      </c>
      <c r="D2308" s="28" t="s">
        <v>2358</v>
      </c>
      <c r="E2308" s="206" t="s">
        <v>735</v>
      </c>
      <c r="F2308" s="206"/>
      <c r="G2308" s="121" t="s">
        <v>673</v>
      </c>
      <c r="H2308" s="122">
        <v>1</v>
      </c>
      <c r="I2308" s="123">
        <v>14.55</v>
      </c>
      <c r="J2308" s="123">
        <v>14.55</v>
      </c>
      <c r="K2308" s="95"/>
    </row>
    <row r="2309" spans="1:11" ht="25.5" x14ac:dyDescent="0.2">
      <c r="A2309" s="28" t="s">
        <v>676</v>
      </c>
      <c r="B2309" s="120" t="s">
        <v>1480</v>
      </c>
      <c r="C2309" s="28" t="s">
        <v>25</v>
      </c>
      <c r="D2309" s="28" t="s">
        <v>1481</v>
      </c>
      <c r="E2309" s="206" t="s">
        <v>1467</v>
      </c>
      <c r="F2309" s="206"/>
      <c r="G2309" s="121" t="s">
        <v>673</v>
      </c>
      <c r="H2309" s="122">
        <v>1</v>
      </c>
      <c r="I2309" s="123">
        <v>0.92</v>
      </c>
      <c r="J2309" s="123">
        <v>0.92</v>
      </c>
      <c r="K2309" s="95"/>
    </row>
    <row r="2310" spans="1:11" ht="25.5" x14ac:dyDescent="0.2">
      <c r="A2310" s="28" t="s">
        <v>676</v>
      </c>
      <c r="B2310" s="120" t="s">
        <v>1484</v>
      </c>
      <c r="C2310" s="28" t="s">
        <v>25</v>
      </c>
      <c r="D2310" s="28" t="s">
        <v>1475</v>
      </c>
      <c r="E2310" s="206" t="s">
        <v>1457</v>
      </c>
      <c r="F2310" s="206"/>
      <c r="G2310" s="121" t="s">
        <v>673</v>
      </c>
      <c r="H2310" s="122">
        <v>1</v>
      </c>
      <c r="I2310" s="123">
        <v>0.01</v>
      </c>
      <c r="J2310" s="123">
        <v>0.01</v>
      </c>
      <c r="K2310" s="95"/>
    </row>
    <row r="2311" spans="1:11" x14ac:dyDescent="0.2">
      <c r="A2311" s="28" t="s">
        <v>676</v>
      </c>
      <c r="B2311" s="120" t="s">
        <v>1482</v>
      </c>
      <c r="C2311" s="28" t="s">
        <v>25</v>
      </c>
      <c r="D2311" s="28" t="s">
        <v>1483</v>
      </c>
      <c r="E2311" s="206" t="s">
        <v>1454</v>
      </c>
      <c r="F2311" s="206"/>
      <c r="G2311" s="121" t="s">
        <v>673</v>
      </c>
      <c r="H2311" s="122">
        <v>1</v>
      </c>
      <c r="I2311" s="123">
        <v>0.55000000000000004</v>
      </c>
      <c r="J2311" s="123">
        <v>0.55000000000000004</v>
      </c>
      <c r="K2311" s="95"/>
    </row>
    <row r="2312" spans="1:11" x14ac:dyDescent="0.2">
      <c r="A2312" s="28" t="s">
        <v>676</v>
      </c>
      <c r="B2312" s="120" t="s">
        <v>1476</v>
      </c>
      <c r="C2312" s="28" t="s">
        <v>25</v>
      </c>
      <c r="D2312" s="28" t="s">
        <v>1477</v>
      </c>
      <c r="E2312" s="206" t="s">
        <v>1464</v>
      </c>
      <c r="F2312" s="206"/>
      <c r="G2312" s="121" t="s">
        <v>673</v>
      </c>
      <c r="H2312" s="122">
        <v>1</v>
      </c>
      <c r="I2312" s="123">
        <v>0.06</v>
      </c>
      <c r="J2312" s="123">
        <v>0.06</v>
      </c>
      <c r="K2312" s="95"/>
    </row>
    <row r="2313" spans="1:11" ht="25.5" x14ac:dyDescent="0.2">
      <c r="A2313" s="28" t="s">
        <v>676</v>
      </c>
      <c r="B2313" s="120" t="s">
        <v>1478</v>
      </c>
      <c r="C2313" s="28" t="s">
        <v>25</v>
      </c>
      <c r="D2313" s="28" t="s">
        <v>1479</v>
      </c>
      <c r="E2313" s="206" t="s">
        <v>1454</v>
      </c>
      <c r="F2313" s="206"/>
      <c r="G2313" s="121" t="s">
        <v>673</v>
      </c>
      <c r="H2313" s="122">
        <v>1</v>
      </c>
      <c r="I2313" s="123">
        <v>2.37</v>
      </c>
      <c r="J2313" s="123">
        <v>2.37</v>
      </c>
      <c r="K2313" s="95"/>
    </row>
    <row r="2314" spans="1:11" ht="25.5" x14ac:dyDescent="0.2">
      <c r="A2314" s="28" t="s">
        <v>676</v>
      </c>
      <c r="B2314" s="120" t="s">
        <v>1485</v>
      </c>
      <c r="C2314" s="28" t="s">
        <v>25</v>
      </c>
      <c r="D2314" s="28" t="s">
        <v>1473</v>
      </c>
      <c r="E2314" s="206" t="s">
        <v>1457</v>
      </c>
      <c r="F2314" s="206"/>
      <c r="G2314" s="121" t="s">
        <v>673</v>
      </c>
      <c r="H2314" s="122">
        <v>1</v>
      </c>
      <c r="I2314" s="123">
        <v>0.63</v>
      </c>
      <c r="J2314" s="123">
        <v>0.63</v>
      </c>
      <c r="K2314" s="95"/>
    </row>
    <row r="2315" spans="1:11" ht="25.5" x14ac:dyDescent="0.2">
      <c r="A2315" s="29"/>
      <c r="B2315" s="29"/>
      <c r="C2315" s="29"/>
      <c r="D2315" s="29"/>
      <c r="E2315" s="29" t="s">
        <v>686</v>
      </c>
      <c r="F2315" s="124">
        <v>7.8034990000000004</v>
      </c>
      <c r="G2315" s="29" t="s">
        <v>687</v>
      </c>
      <c r="H2315" s="124">
        <v>6.83</v>
      </c>
      <c r="I2315" s="29" t="s">
        <v>688</v>
      </c>
      <c r="J2315" s="124">
        <v>14.63</v>
      </c>
      <c r="K2315" s="95"/>
    </row>
    <row r="2316" spans="1:11" ht="15" thickBot="1" x14ac:dyDescent="0.25">
      <c r="A2316" s="29"/>
      <c r="B2316" s="29"/>
      <c r="C2316" s="29"/>
      <c r="D2316" s="29"/>
      <c r="E2316" s="29" t="s">
        <v>689</v>
      </c>
      <c r="F2316" s="124">
        <v>5.7</v>
      </c>
      <c r="G2316" s="29"/>
      <c r="H2316" s="207" t="s">
        <v>690</v>
      </c>
      <c r="I2316" s="207"/>
      <c r="J2316" s="124">
        <v>24.87</v>
      </c>
      <c r="K2316" s="95"/>
    </row>
    <row r="2317" spans="1:11" ht="15" thickTop="1" x14ac:dyDescent="0.2">
      <c r="A2317" s="125"/>
      <c r="B2317" s="125"/>
      <c r="C2317" s="125"/>
      <c r="D2317" s="125"/>
      <c r="E2317" s="125"/>
      <c r="F2317" s="125"/>
      <c r="G2317" s="125"/>
      <c r="H2317" s="125"/>
      <c r="I2317" s="125"/>
      <c r="J2317" s="125"/>
      <c r="K2317" s="95"/>
    </row>
    <row r="2318" spans="1:11" ht="15" x14ac:dyDescent="0.2">
      <c r="A2318" s="98"/>
      <c r="B2318" s="99" t="s">
        <v>7</v>
      </c>
      <c r="C2318" s="98" t="s">
        <v>8</v>
      </c>
      <c r="D2318" s="98" t="s">
        <v>9</v>
      </c>
      <c r="E2318" s="213" t="s">
        <v>663</v>
      </c>
      <c r="F2318" s="213"/>
      <c r="G2318" s="114" t="s">
        <v>10</v>
      </c>
      <c r="H2318" s="99" t="s">
        <v>11</v>
      </c>
      <c r="I2318" s="99" t="s">
        <v>12</v>
      </c>
      <c r="J2318" s="99" t="s">
        <v>14</v>
      </c>
      <c r="K2318" s="95"/>
    </row>
    <row r="2319" spans="1:11" x14ac:dyDescent="0.2">
      <c r="A2319" s="101" t="s">
        <v>664</v>
      </c>
      <c r="B2319" s="102" t="s">
        <v>1669</v>
      </c>
      <c r="C2319" s="101" t="s">
        <v>20</v>
      </c>
      <c r="D2319" s="101" t="s">
        <v>1670</v>
      </c>
      <c r="E2319" s="208" t="s">
        <v>672</v>
      </c>
      <c r="F2319" s="208"/>
      <c r="G2319" s="103" t="s">
        <v>673</v>
      </c>
      <c r="H2319" s="115">
        <v>1</v>
      </c>
      <c r="I2319" s="104">
        <v>18.079999999999998</v>
      </c>
      <c r="J2319" s="104">
        <v>18.079999999999998</v>
      </c>
      <c r="K2319" s="95"/>
    </row>
    <row r="2320" spans="1:11" ht="25.5" x14ac:dyDescent="0.2">
      <c r="A2320" s="27" t="s">
        <v>666</v>
      </c>
      <c r="B2320" s="116" t="s">
        <v>1619</v>
      </c>
      <c r="C2320" s="27" t="s">
        <v>20</v>
      </c>
      <c r="D2320" s="27" t="s">
        <v>1620</v>
      </c>
      <c r="E2320" s="209" t="s">
        <v>672</v>
      </c>
      <c r="F2320" s="209"/>
      <c r="G2320" s="117" t="s">
        <v>673</v>
      </c>
      <c r="H2320" s="118">
        <v>1</v>
      </c>
      <c r="I2320" s="119">
        <v>0.16</v>
      </c>
      <c r="J2320" s="119">
        <v>0.16</v>
      </c>
      <c r="K2320" s="95"/>
    </row>
    <row r="2321" spans="1:11" x14ac:dyDescent="0.2">
      <c r="A2321" s="28" t="s">
        <v>676</v>
      </c>
      <c r="B2321" s="120" t="s">
        <v>1452</v>
      </c>
      <c r="C2321" s="28" t="s">
        <v>20</v>
      </c>
      <c r="D2321" s="28" t="s">
        <v>1453</v>
      </c>
      <c r="E2321" s="206" t="s">
        <v>1454</v>
      </c>
      <c r="F2321" s="206"/>
      <c r="G2321" s="121" t="s">
        <v>673</v>
      </c>
      <c r="H2321" s="122">
        <v>1</v>
      </c>
      <c r="I2321" s="123">
        <v>2.83</v>
      </c>
      <c r="J2321" s="123">
        <v>2.83</v>
      </c>
      <c r="K2321" s="95"/>
    </row>
    <row r="2322" spans="1:11" ht="25.5" x14ac:dyDescent="0.2">
      <c r="A2322" s="28" t="s">
        <v>676</v>
      </c>
      <c r="B2322" s="120" t="s">
        <v>1472</v>
      </c>
      <c r="C2322" s="28" t="s">
        <v>20</v>
      </c>
      <c r="D2322" s="28" t="s">
        <v>1473</v>
      </c>
      <c r="E2322" s="206" t="s">
        <v>1457</v>
      </c>
      <c r="F2322" s="206"/>
      <c r="G2322" s="121" t="s">
        <v>673</v>
      </c>
      <c r="H2322" s="122">
        <v>1</v>
      </c>
      <c r="I2322" s="123">
        <v>0.76</v>
      </c>
      <c r="J2322" s="123">
        <v>0.76</v>
      </c>
      <c r="K2322" s="95"/>
    </row>
    <row r="2323" spans="1:11" x14ac:dyDescent="0.2">
      <c r="A2323" s="28" t="s">
        <v>676</v>
      </c>
      <c r="B2323" s="120" t="s">
        <v>1458</v>
      </c>
      <c r="C2323" s="28" t="s">
        <v>20</v>
      </c>
      <c r="D2323" s="28" t="s">
        <v>1459</v>
      </c>
      <c r="E2323" s="206" t="s">
        <v>1454</v>
      </c>
      <c r="F2323" s="206"/>
      <c r="G2323" s="121" t="s">
        <v>673</v>
      </c>
      <c r="H2323" s="122">
        <v>1</v>
      </c>
      <c r="I2323" s="123">
        <v>0.81</v>
      </c>
      <c r="J2323" s="123">
        <v>0.81</v>
      </c>
      <c r="K2323" s="95"/>
    </row>
    <row r="2324" spans="1:11" ht="25.5" x14ac:dyDescent="0.2">
      <c r="A2324" s="28" t="s">
        <v>676</v>
      </c>
      <c r="B2324" s="120" t="s">
        <v>1474</v>
      </c>
      <c r="C2324" s="28" t="s">
        <v>20</v>
      </c>
      <c r="D2324" s="28" t="s">
        <v>1475</v>
      </c>
      <c r="E2324" s="206" t="s">
        <v>1457</v>
      </c>
      <c r="F2324" s="206"/>
      <c r="G2324" s="121" t="s">
        <v>673</v>
      </c>
      <c r="H2324" s="122">
        <v>1</v>
      </c>
      <c r="I2324" s="123">
        <v>0.01</v>
      </c>
      <c r="J2324" s="123">
        <v>0.01</v>
      </c>
      <c r="K2324" s="95"/>
    </row>
    <row r="2325" spans="1:11" x14ac:dyDescent="0.2">
      <c r="A2325" s="28" t="s">
        <v>676</v>
      </c>
      <c r="B2325" s="120" t="s">
        <v>1621</v>
      </c>
      <c r="C2325" s="28" t="s">
        <v>20</v>
      </c>
      <c r="D2325" s="28" t="s">
        <v>1622</v>
      </c>
      <c r="E2325" s="206" t="s">
        <v>735</v>
      </c>
      <c r="F2325" s="206"/>
      <c r="G2325" s="121" t="s">
        <v>673</v>
      </c>
      <c r="H2325" s="122">
        <v>1</v>
      </c>
      <c r="I2325" s="123">
        <v>12.54</v>
      </c>
      <c r="J2325" s="123">
        <v>12.54</v>
      </c>
      <c r="K2325" s="95"/>
    </row>
    <row r="2326" spans="1:11" x14ac:dyDescent="0.2">
      <c r="A2326" s="28" t="s">
        <v>676</v>
      </c>
      <c r="B2326" s="120" t="s">
        <v>1462</v>
      </c>
      <c r="C2326" s="28" t="s">
        <v>20</v>
      </c>
      <c r="D2326" s="28" t="s">
        <v>1463</v>
      </c>
      <c r="E2326" s="206" t="s">
        <v>1464</v>
      </c>
      <c r="F2326" s="206"/>
      <c r="G2326" s="121" t="s">
        <v>673</v>
      </c>
      <c r="H2326" s="122">
        <v>1</v>
      </c>
      <c r="I2326" s="123">
        <v>0.06</v>
      </c>
      <c r="J2326" s="123">
        <v>0.06</v>
      </c>
      <c r="K2326" s="95"/>
    </row>
    <row r="2327" spans="1:11" x14ac:dyDescent="0.2">
      <c r="A2327" s="28" t="s">
        <v>676</v>
      </c>
      <c r="B2327" s="120" t="s">
        <v>1465</v>
      </c>
      <c r="C2327" s="28" t="s">
        <v>20</v>
      </c>
      <c r="D2327" s="28" t="s">
        <v>1466</v>
      </c>
      <c r="E2327" s="206" t="s">
        <v>1467</v>
      </c>
      <c r="F2327" s="206"/>
      <c r="G2327" s="121" t="s">
        <v>673</v>
      </c>
      <c r="H2327" s="122">
        <v>1</v>
      </c>
      <c r="I2327" s="123">
        <v>0.91</v>
      </c>
      <c r="J2327" s="123">
        <v>0.91</v>
      </c>
      <c r="K2327" s="95"/>
    </row>
    <row r="2328" spans="1:11" ht="25.5" x14ac:dyDescent="0.2">
      <c r="A2328" s="29"/>
      <c r="B2328" s="29"/>
      <c r="C2328" s="29"/>
      <c r="D2328" s="29"/>
      <c r="E2328" s="29" t="s">
        <v>686</v>
      </c>
      <c r="F2328" s="124">
        <v>6.7740558999999996</v>
      </c>
      <c r="G2328" s="29" t="s">
        <v>687</v>
      </c>
      <c r="H2328" s="124">
        <v>5.93</v>
      </c>
      <c r="I2328" s="29" t="s">
        <v>688</v>
      </c>
      <c r="J2328" s="124">
        <v>12.7</v>
      </c>
      <c r="K2328" s="95"/>
    </row>
    <row r="2329" spans="1:11" ht="15" thickBot="1" x14ac:dyDescent="0.25">
      <c r="A2329" s="29"/>
      <c r="B2329" s="29"/>
      <c r="C2329" s="29"/>
      <c r="D2329" s="29"/>
      <c r="E2329" s="29" t="s">
        <v>689</v>
      </c>
      <c r="F2329" s="124">
        <v>5.38</v>
      </c>
      <c r="G2329" s="29"/>
      <c r="H2329" s="207" t="s">
        <v>690</v>
      </c>
      <c r="I2329" s="207"/>
      <c r="J2329" s="124">
        <v>23.46</v>
      </c>
      <c r="K2329" s="95"/>
    </row>
    <row r="2330" spans="1:11" ht="15" thickTop="1" x14ac:dyDescent="0.2">
      <c r="A2330" s="125"/>
      <c r="B2330" s="125"/>
      <c r="C2330" s="125"/>
      <c r="D2330" s="125"/>
      <c r="E2330" s="125"/>
      <c r="F2330" s="125"/>
      <c r="G2330" s="125"/>
      <c r="H2330" s="125"/>
      <c r="I2330" s="125"/>
      <c r="J2330" s="125"/>
      <c r="K2330" s="95"/>
    </row>
    <row r="2331" spans="1:11" ht="15" x14ac:dyDescent="0.2">
      <c r="A2331" s="98"/>
      <c r="B2331" s="99" t="s">
        <v>7</v>
      </c>
      <c r="C2331" s="98" t="s">
        <v>8</v>
      </c>
      <c r="D2331" s="98" t="s">
        <v>9</v>
      </c>
      <c r="E2331" s="213" t="s">
        <v>663</v>
      </c>
      <c r="F2331" s="213"/>
      <c r="G2331" s="114" t="s">
        <v>10</v>
      </c>
      <c r="H2331" s="99" t="s">
        <v>11</v>
      </c>
      <c r="I2331" s="99" t="s">
        <v>12</v>
      </c>
      <c r="J2331" s="99" t="s">
        <v>14</v>
      </c>
      <c r="K2331" s="95"/>
    </row>
    <row r="2332" spans="1:11" x14ac:dyDescent="0.2">
      <c r="A2332" s="101" t="s">
        <v>664</v>
      </c>
      <c r="B2332" s="102" t="s">
        <v>1687</v>
      </c>
      <c r="C2332" s="101" t="s">
        <v>20</v>
      </c>
      <c r="D2332" s="101" t="s">
        <v>1688</v>
      </c>
      <c r="E2332" s="208" t="s">
        <v>672</v>
      </c>
      <c r="F2332" s="208"/>
      <c r="G2332" s="103" t="s">
        <v>673</v>
      </c>
      <c r="H2332" s="115">
        <v>1</v>
      </c>
      <c r="I2332" s="104">
        <v>23.94</v>
      </c>
      <c r="J2332" s="104">
        <v>23.94</v>
      </c>
      <c r="K2332" s="95"/>
    </row>
    <row r="2333" spans="1:11" ht="25.5" x14ac:dyDescent="0.2">
      <c r="A2333" s="27" t="s">
        <v>666</v>
      </c>
      <c r="B2333" s="116" t="s">
        <v>1623</v>
      </c>
      <c r="C2333" s="27" t="s">
        <v>20</v>
      </c>
      <c r="D2333" s="27" t="s">
        <v>1624</v>
      </c>
      <c r="E2333" s="209" t="s">
        <v>672</v>
      </c>
      <c r="F2333" s="209"/>
      <c r="G2333" s="117" t="s">
        <v>673</v>
      </c>
      <c r="H2333" s="118">
        <v>1</v>
      </c>
      <c r="I2333" s="119">
        <v>0.12</v>
      </c>
      <c r="J2333" s="119">
        <v>0.12</v>
      </c>
      <c r="K2333" s="95"/>
    </row>
    <row r="2334" spans="1:11" x14ac:dyDescent="0.2">
      <c r="A2334" s="28" t="s">
        <v>676</v>
      </c>
      <c r="B2334" s="120" t="s">
        <v>1452</v>
      </c>
      <c r="C2334" s="28" t="s">
        <v>20</v>
      </c>
      <c r="D2334" s="28" t="s">
        <v>1453</v>
      </c>
      <c r="E2334" s="206" t="s">
        <v>1454</v>
      </c>
      <c r="F2334" s="206"/>
      <c r="G2334" s="121" t="s">
        <v>673</v>
      </c>
      <c r="H2334" s="122">
        <v>1</v>
      </c>
      <c r="I2334" s="123">
        <v>2.83</v>
      </c>
      <c r="J2334" s="123">
        <v>2.83</v>
      </c>
      <c r="K2334" s="95"/>
    </row>
    <row r="2335" spans="1:11" ht="25.5" x14ac:dyDescent="0.2">
      <c r="A2335" s="28" t="s">
        <v>676</v>
      </c>
      <c r="B2335" s="120" t="s">
        <v>1472</v>
      </c>
      <c r="C2335" s="28" t="s">
        <v>20</v>
      </c>
      <c r="D2335" s="28" t="s">
        <v>1473</v>
      </c>
      <c r="E2335" s="206" t="s">
        <v>1457</v>
      </c>
      <c r="F2335" s="206"/>
      <c r="G2335" s="121" t="s">
        <v>673</v>
      </c>
      <c r="H2335" s="122">
        <v>1</v>
      </c>
      <c r="I2335" s="123">
        <v>0.76</v>
      </c>
      <c r="J2335" s="123">
        <v>0.76</v>
      </c>
      <c r="K2335" s="95"/>
    </row>
    <row r="2336" spans="1:11" x14ac:dyDescent="0.2">
      <c r="A2336" s="28" t="s">
        <v>676</v>
      </c>
      <c r="B2336" s="120" t="s">
        <v>1458</v>
      </c>
      <c r="C2336" s="28" t="s">
        <v>20</v>
      </c>
      <c r="D2336" s="28" t="s">
        <v>1459</v>
      </c>
      <c r="E2336" s="206" t="s">
        <v>1454</v>
      </c>
      <c r="F2336" s="206"/>
      <c r="G2336" s="121" t="s">
        <v>673</v>
      </c>
      <c r="H2336" s="122">
        <v>1</v>
      </c>
      <c r="I2336" s="123">
        <v>0.81</v>
      </c>
      <c r="J2336" s="123">
        <v>0.81</v>
      </c>
      <c r="K2336" s="95"/>
    </row>
    <row r="2337" spans="1:11" ht="25.5" x14ac:dyDescent="0.2">
      <c r="A2337" s="28" t="s">
        <v>676</v>
      </c>
      <c r="B2337" s="120" t="s">
        <v>1474</v>
      </c>
      <c r="C2337" s="28" t="s">
        <v>20</v>
      </c>
      <c r="D2337" s="28" t="s">
        <v>1475</v>
      </c>
      <c r="E2337" s="206" t="s">
        <v>1457</v>
      </c>
      <c r="F2337" s="206"/>
      <c r="G2337" s="121" t="s">
        <v>673</v>
      </c>
      <c r="H2337" s="122">
        <v>1</v>
      </c>
      <c r="I2337" s="123">
        <v>0.01</v>
      </c>
      <c r="J2337" s="123">
        <v>0.01</v>
      </c>
      <c r="K2337" s="95"/>
    </row>
    <row r="2338" spans="1:11" x14ac:dyDescent="0.2">
      <c r="A2338" s="28" t="s">
        <v>676</v>
      </c>
      <c r="B2338" s="120" t="s">
        <v>1625</v>
      </c>
      <c r="C2338" s="28" t="s">
        <v>20</v>
      </c>
      <c r="D2338" s="28" t="s">
        <v>1626</v>
      </c>
      <c r="E2338" s="206" t="s">
        <v>735</v>
      </c>
      <c r="F2338" s="206"/>
      <c r="G2338" s="121" t="s">
        <v>673</v>
      </c>
      <c r="H2338" s="122">
        <v>1</v>
      </c>
      <c r="I2338" s="123">
        <v>18.440000000000001</v>
      </c>
      <c r="J2338" s="123">
        <v>18.440000000000001</v>
      </c>
      <c r="K2338" s="95"/>
    </row>
    <row r="2339" spans="1:11" x14ac:dyDescent="0.2">
      <c r="A2339" s="28" t="s">
        <v>676</v>
      </c>
      <c r="B2339" s="120" t="s">
        <v>1462</v>
      </c>
      <c r="C2339" s="28" t="s">
        <v>20</v>
      </c>
      <c r="D2339" s="28" t="s">
        <v>1463</v>
      </c>
      <c r="E2339" s="206" t="s">
        <v>1464</v>
      </c>
      <c r="F2339" s="206"/>
      <c r="G2339" s="121" t="s">
        <v>673</v>
      </c>
      <c r="H2339" s="122">
        <v>1</v>
      </c>
      <c r="I2339" s="123">
        <v>0.06</v>
      </c>
      <c r="J2339" s="123">
        <v>0.06</v>
      </c>
      <c r="K2339" s="95"/>
    </row>
    <row r="2340" spans="1:11" x14ac:dyDescent="0.2">
      <c r="A2340" s="28" t="s">
        <v>676</v>
      </c>
      <c r="B2340" s="120" t="s">
        <v>1465</v>
      </c>
      <c r="C2340" s="28" t="s">
        <v>20</v>
      </c>
      <c r="D2340" s="28" t="s">
        <v>1466</v>
      </c>
      <c r="E2340" s="206" t="s">
        <v>1467</v>
      </c>
      <c r="F2340" s="206"/>
      <c r="G2340" s="121" t="s">
        <v>673</v>
      </c>
      <c r="H2340" s="122">
        <v>1</v>
      </c>
      <c r="I2340" s="123">
        <v>0.91</v>
      </c>
      <c r="J2340" s="123">
        <v>0.91</v>
      </c>
      <c r="K2340" s="95"/>
    </row>
    <row r="2341" spans="1:11" ht="25.5" x14ac:dyDescent="0.2">
      <c r="A2341" s="29"/>
      <c r="B2341" s="29"/>
      <c r="C2341" s="29"/>
      <c r="D2341" s="29"/>
      <c r="E2341" s="29" t="s">
        <v>686</v>
      </c>
      <c r="F2341" s="124">
        <v>9.8997226000000005</v>
      </c>
      <c r="G2341" s="29" t="s">
        <v>687</v>
      </c>
      <c r="H2341" s="124">
        <v>8.66</v>
      </c>
      <c r="I2341" s="29" t="s">
        <v>688</v>
      </c>
      <c r="J2341" s="124">
        <v>18.559999999999999</v>
      </c>
      <c r="K2341" s="95"/>
    </row>
    <row r="2342" spans="1:11" ht="15" thickBot="1" x14ac:dyDescent="0.25">
      <c r="A2342" s="29"/>
      <c r="B2342" s="29"/>
      <c r="C2342" s="29"/>
      <c r="D2342" s="29"/>
      <c r="E2342" s="29" t="s">
        <v>689</v>
      </c>
      <c r="F2342" s="124">
        <v>7.12</v>
      </c>
      <c r="G2342" s="29"/>
      <c r="H2342" s="207" t="s">
        <v>690</v>
      </c>
      <c r="I2342" s="207"/>
      <c r="J2342" s="124">
        <v>31.06</v>
      </c>
      <c r="K2342" s="95"/>
    </row>
    <row r="2343" spans="1:11" ht="15" thickTop="1" x14ac:dyDescent="0.2">
      <c r="A2343" s="125"/>
      <c r="B2343" s="125"/>
      <c r="C2343" s="125"/>
      <c r="D2343" s="125"/>
      <c r="E2343" s="125"/>
      <c r="F2343" s="125"/>
      <c r="G2343" s="125"/>
      <c r="H2343" s="125"/>
      <c r="I2343" s="125"/>
      <c r="J2343" s="125"/>
      <c r="K2343" s="95"/>
    </row>
    <row r="2344" spans="1:11" ht="15" x14ac:dyDescent="0.2">
      <c r="A2344" s="98"/>
      <c r="B2344" s="99" t="s">
        <v>7</v>
      </c>
      <c r="C2344" s="98" t="s">
        <v>8</v>
      </c>
      <c r="D2344" s="98" t="s">
        <v>9</v>
      </c>
      <c r="E2344" s="213" t="s">
        <v>663</v>
      </c>
      <c r="F2344" s="213"/>
      <c r="G2344" s="114" t="s">
        <v>10</v>
      </c>
      <c r="H2344" s="99" t="s">
        <v>11</v>
      </c>
      <c r="I2344" s="99" t="s">
        <v>12</v>
      </c>
      <c r="J2344" s="99" t="s">
        <v>14</v>
      </c>
      <c r="K2344" s="95"/>
    </row>
    <row r="2345" spans="1:11" ht="25.5" x14ac:dyDescent="0.2">
      <c r="A2345" s="101" t="s">
        <v>664</v>
      </c>
      <c r="B2345" s="102" t="s">
        <v>1575</v>
      </c>
      <c r="C2345" s="101" t="s">
        <v>20</v>
      </c>
      <c r="D2345" s="101" t="s">
        <v>1576</v>
      </c>
      <c r="E2345" s="208" t="s">
        <v>672</v>
      </c>
      <c r="F2345" s="208"/>
      <c r="G2345" s="103" t="s">
        <v>673</v>
      </c>
      <c r="H2345" s="115">
        <v>1</v>
      </c>
      <c r="I2345" s="104">
        <v>20.87</v>
      </c>
      <c r="J2345" s="104">
        <v>20.87</v>
      </c>
      <c r="K2345" s="95"/>
    </row>
    <row r="2346" spans="1:11" ht="25.5" x14ac:dyDescent="0.2">
      <c r="A2346" s="27" t="s">
        <v>666</v>
      </c>
      <c r="B2346" s="116" t="s">
        <v>1627</v>
      </c>
      <c r="C2346" s="27" t="s">
        <v>20</v>
      </c>
      <c r="D2346" s="27" t="s">
        <v>1628</v>
      </c>
      <c r="E2346" s="209" t="s">
        <v>672</v>
      </c>
      <c r="F2346" s="209"/>
      <c r="G2346" s="117" t="s">
        <v>673</v>
      </c>
      <c r="H2346" s="118">
        <v>1</v>
      </c>
      <c r="I2346" s="119">
        <v>0.14000000000000001</v>
      </c>
      <c r="J2346" s="119">
        <v>0.14000000000000001</v>
      </c>
      <c r="K2346" s="95"/>
    </row>
    <row r="2347" spans="1:11" x14ac:dyDescent="0.2">
      <c r="A2347" s="28" t="s">
        <v>676</v>
      </c>
      <c r="B2347" s="120" t="s">
        <v>1452</v>
      </c>
      <c r="C2347" s="28" t="s">
        <v>20</v>
      </c>
      <c r="D2347" s="28" t="s">
        <v>1453</v>
      </c>
      <c r="E2347" s="206" t="s">
        <v>1454</v>
      </c>
      <c r="F2347" s="206"/>
      <c r="G2347" s="121" t="s">
        <v>673</v>
      </c>
      <c r="H2347" s="122">
        <v>1</v>
      </c>
      <c r="I2347" s="123">
        <v>2.83</v>
      </c>
      <c r="J2347" s="123">
        <v>2.83</v>
      </c>
      <c r="K2347" s="95"/>
    </row>
    <row r="2348" spans="1:11" ht="25.5" x14ac:dyDescent="0.2">
      <c r="A2348" s="28" t="s">
        <v>676</v>
      </c>
      <c r="B2348" s="120" t="s">
        <v>1472</v>
      </c>
      <c r="C2348" s="28" t="s">
        <v>20</v>
      </c>
      <c r="D2348" s="28" t="s">
        <v>1473</v>
      </c>
      <c r="E2348" s="206" t="s">
        <v>1457</v>
      </c>
      <c r="F2348" s="206"/>
      <c r="G2348" s="121" t="s">
        <v>673</v>
      </c>
      <c r="H2348" s="122">
        <v>1</v>
      </c>
      <c r="I2348" s="123">
        <v>0.76</v>
      </c>
      <c r="J2348" s="123">
        <v>0.76</v>
      </c>
      <c r="K2348" s="95"/>
    </row>
    <row r="2349" spans="1:11" x14ac:dyDescent="0.2">
      <c r="A2349" s="28" t="s">
        <v>676</v>
      </c>
      <c r="B2349" s="120" t="s">
        <v>1458</v>
      </c>
      <c r="C2349" s="28" t="s">
        <v>20</v>
      </c>
      <c r="D2349" s="28" t="s">
        <v>1459</v>
      </c>
      <c r="E2349" s="206" t="s">
        <v>1454</v>
      </c>
      <c r="F2349" s="206"/>
      <c r="G2349" s="121" t="s">
        <v>673</v>
      </c>
      <c r="H2349" s="122">
        <v>1</v>
      </c>
      <c r="I2349" s="123">
        <v>0.81</v>
      </c>
      <c r="J2349" s="123">
        <v>0.81</v>
      </c>
      <c r="K2349" s="95"/>
    </row>
    <row r="2350" spans="1:11" ht="25.5" x14ac:dyDescent="0.2">
      <c r="A2350" s="28" t="s">
        <v>676</v>
      </c>
      <c r="B2350" s="120" t="s">
        <v>1474</v>
      </c>
      <c r="C2350" s="28" t="s">
        <v>20</v>
      </c>
      <c r="D2350" s="28" t="s">
        <v>1475</v>
      </c>
      <c r="E2350" s="206" t="s">
        <v>1457</v>
      </c>
      <c r="F2350" s="206"/>
      <c r="G2350" s="121" t="s">
        <v>673</v>
      </c>
      <c r="H2350" s="122">
        <v>1</v>
      </c>
      <c r="I2350" s="123">
        <v>0.01</v>
      </c>
      <c r="J2350" s="123">
        <v>0.01</v>
      </c>
      <c r="K2350" s="95"/>
    </row>
    <row r="2351" spans="1:11" x14ac:dyDescent="0.2">
      <c r="A2351" s="28" t="s">
        <v>676</v>
      </c>
      <c r="B2351" s="120" t="s">
        <v>1629</v>
      </c>
      <c r="C2351" s="28" t="s">
        <v>20</v>
      </c>
      <c r="D2351" s="28" t="s">
        <v>1630</v>
      </c>
      <c r="E2351" s="206" t="s">
        <v>735</v>
      </c>
      <c r="F2351" s="206"/>
      <c r="G2351" s="121" t="s">
        <v>673</v>
      </c>
      <c r="H2351" s="122">
        <v>1</v>
      </c>
      <c r="I2351" s="123">
        <v>15.35</v>
      </c>
      <c r="J2351" s="123">
        <v>15.35</v>
      </c>
      <c r="K2351" s="95"/>
    </row>
    <row r="2352" spans="1:11" x14ac:dyDescent="0.2">
      <c r="A2352" s="28" t="s">
        <v>676</v>
      </c>
      <c r="B2352" s="120" t="s">
        <v>1462</v>
      </c>
      <c r="C2352" s="28" t="s">
        <v>20</v>
      </c>
      <c r="D2352" s="28" t="s">
        <v>1463</v>
      </c>
      <c r="E2352" s="206" t="s">
        <v>1464</v>
      </c>
      <c r="F2352" s="206"/>
      <c r="G2352" s="121" t="s">
        <v>673</v>
      </c>
      <c r="H2352" s="122">
        <v>1</v>
      </c>
      <c r="I2352" s="123">
        <v>0.06</v>
      </c>
      <c r="J2352" s="123">
        <v>0.06</v>
      </c>
      <c r="K2352" s="95"/>
    </row>
    <row r="2353" spans="1:11" x14ac:dyDescent="0.2">
      <c r="A2353" s="28" t="s">
        <v>676</v>
      </c>
      <c r="B2353" s="120" t="s">
        <v>1465</v>
      </c>
      <c r="C2353" s="28" t="s">
        <v>20</v>
      </c>
      <c r="D2353" s="28" t="s">
        <v>1466</v>
      </c>
      <c r="E2353" s="206" t="s">
        <v>1467</v>
      </c>
      <c r="F2353" s="206"/>
      <c r="G2353" s="121" t="s">
        <v>673</v>
      </c>
      <c r="H2353" s="122">
        <v>1</v>
      </c>
      <c r="I2353" s="123">
        <v>0.91</v>
      </c>
      <c r="J2353" s="123">
        <v>0.91</v>
      </c>
      <c r="K2353" s="95"/>
    </row>
    <row r="2354" spans="1:11" ht="25.5" x14ac:dyDescent="0.2">
      <c r="A2354" s="29"/>
      <c r="B2354" s="29"/>
      <c r="C2354" s="29"/>
      <c r="D2354" s="29"/>
      <c r="E2354" s="29" t="s">
        <v>686</v>
      </c>
      <c r="F2354" s="124">
        <v>8.2622146000000001</v>
      </c>
      <c r="G2354" s="29" t="s">
        <v>687</v>
      </c>
      <c r="H2354" s="124">
        <v>7.23</v>
      </c>
      <c r="I2354" s="29" t="s">
        <v>688</v>
      </c>
      <c r="J2354" s="124">
        <v>15.49</v>
      </c>
      <c r="K2354" s="95"/>
    </row>
    <row r="2355" spans="1:11" ht="15" thickBot="1" x14ac:dyDescent="0.25">
      <c r="A2355" s="29"/>
      <c r="B2355" s="29"/>
      <c r="C2355" s="29"/>
      <c r="D2355" s="29"/>
      <c r="E2355" s="29" t="s">
        <v>689</v>
      </c>
      <c r="F2355" s="124">
        <v>6.21</v>
      </c>
      <c r="G2355" s="29"/>
      <c r="H2355" s="207" t="s">
        <v>690</v>
      </c>
      <c r="I2355" s="207"/>
      <c r="J2355" s="124">
        <v>27.08</v>
      </c>
      <c r="K2355" s="95"/>
    </row>
    <row r="2356" spans="1:11" ht="15" thickTop="1" x14ac:dyDescent="0.2">
      <c r="A2356" s="125"/>
      <c r="B2356" s="125"/>
      <c r="C2356" s="125"/>
      <c r="D2356" s="125"/>
      <c r="E2356" s="125"/>
      <c r="F2356" s="125"/>
      <c r="G2356" s="125"/>
      <c r="H2356" s="125"/>
      <c r="I2356" s="125"/>
      <c r="J2356" s="125"/>
      <c r="K2356" s="95"/>
    </row>
    <row r="2357" spans="1:11" ht="15" x14ac:dyDescent="0.2">
      <c r="A2357" s="98"/>
      <c r="B2357" s="99" t="s">
        <v>7</v>
      </c>
      <c r="C2357" s="98" t="s">
        <v>8</v>
      </c>
      <c r="D2357" s="98" t="s">
        <v>9</v>
      </c>
      <c r="E2357" s="213" t="s">
        <v>663</v>
      </c>
      <c r="F2357" s="213"/>
      <c r="G2357" s="114" t="s">
        <v>10</v>
      </c>
      <c r="H2357" s="99" t="s">
        <v>11</v>
      </c>
      <c r="I2357" s="99" t="s">
        <v>12</v>
      </c>
      <c r="J2357" s="99" t="s">
        <v>14</v>
      </c>
      <c r="K2357" s="95"/>
    </row>
    <row r="2358" spans="1:11" ht="25.5" x14ac:dyDescent="0.2">
      <c r="A2358" s="101" t="s">
        <v>664</v>
      </c>
      <c r="B2358" s="102" t="s">
        <v>1695</v>
      </c>
      <c r="C2358" s="101" t="s">
        <v>20</v>
      </c>
      <c r="D2358" s="101" t="s">
        <v>1696</v>
      </c>
      <c r="E2358" s="208" t="s">
        <v>672</v>
      </c>
      <c r="F2358" s="208"/>
      <c r="G2358" s="103" t="s">
        <v>673</v>
      </c>
      <c r="H2358" s="115">
        <v>1</v>
      </c>
      <c r="I2358" s="104">
        <v>19.09</v>
      </c>
      <c r="J2358" s="104">
        <v>19.09</v>
      </c>
      <c r="K2358" s="95"/>
    </row>
    <row r="2359" spans="1:11" ht="25.5" x14ac:dyDescent="0.2">
      <c r="A2359" s="27" t="s">
        <v>666</v>
      </c>
      <c r="B2359" s="116" t="s">
        <v>1631</v>
      </c>
      <c r="C2359" s="27" t="s">
        <v>20</v>
      </c>
      <c r="D2359" s="27" t="s">
        <v>1632</v>
      </c>
      <c r="E2359" s="209" t="s">
        <v>672</v>
      </c>
      <c r="F2359" s="209"/>
      <c r="G2359" s="117" t="s">
        <v>673</v>
      </c>
      <c r="H2359" s="118">
        <v>1</v>
      </c>
      <c r="I2359" s="119">
        <v>0.09</v>
      </c>
      <c r="J2359" s="119">
        <v>0.09</v>
      </c>
      <c r="K2359" s="95"/>
    </row>
    <row r="2360" spans="1:11" x14ac:dyDescent="0.2">
      <c r="A2360" s="28" t="s">
        <v>676</v>
      </c>
      <c r="B2360" s="120" t="s">
        <v>1452</v>
      </c>
      <c r="C2360" s="28" t="s">
        <v>20</v>
      </c>
      <c r="D2360" s="28" t="s">
        <v>1453</v>
      </c>
      <c r="E2360" s="206" t="s">
        <v>1454</v>
      </c>
      <c r="F2360" s="206"/>
      <c r="G2360" s="121" t="s">
        <v>673</v>
      </c>
      <c r="H2360" s="122">
        <v>1</v>
      </c>
      <c r="I2360" s="123">
        <v>2.83</v>
      </c>
      <c r="J2360" s="123">
        <v>2.83</v>
      </c>
      <c r="K2360" s="95"/>
    </row>
    <row r="2361" spans="1:11" ht="25.5" x14ac:dyDescent="0.2">
      <c r="A2361" s="28" t="s">
        <v>676</v>
      </c>
      <c r="B2361" s="120" t="s">
        <v>1472</v>
      </c>
      <c r="C2361" s="28" t="s">
        <v>20</v>
      </c>
      <c r="D2361" s="28" t="s">
        <v>1473</v>
      </c>
      <c r="E2361" s="206" t="s">
        <v>1457</v>
      </c>
      <c r="F2361" s="206"/>
      <c r="G2361" s="121" t="s">
        <v>673</v>
      </c>
      <c r="H2361" s="122">
        <v>1</v>
      </c>
      <c r="I2361" s="123">
        <v>0.76</v>
      </c>
      <c r="J2361" s="123">
        <v>0.76</v>
      </c>
      <c r="K2361" s="95"/>
    </row>
    <row r="2362" spans="1:11" x14ac:dyDescent="0.2">
      <c r="A2362" s="28" t="s">
        <v>676</v>
      </c>
      <c r="B2362" s="120" t="s">
        <v>1458</v>
      </c>
      <c r="C2362" s="28" t="s">
        <v>20</v>
      </c>
      <c r="D2362" s="28" t="s">
        <v>1459</v>
      </c>
      <c r="E2362" s="206" t="s">
        <v>1454</v>
      </c>
      <c r="F2362" s="206"/>
      <c r="G2362" s="121" t="s">
        <v>673</v>
      </c>
      <c r="H2362" s="122">
        <v>1</v>
      </c>
      <c r="I2362" s="123">
        <v>0.81</v>
      </c>
      <c r="J2362" s="123">
        <v>0.81</v>
      </c>
      <c r="K2362" s="95"/>
    </row>
    <row r="2363" spans="1:11" ht="25.5" x14ac:dyDescent="0.2">
      <c r="A2363" s="28" t="s">
        <v>676</v>
      </c>
      <c r="B2363" s="120" t="s">
        <v>1474</v>
      </c>
      <c r="C2363" s="28" t="s">
        <v>20</v>
      </c>
      <c r="D2363" s="28" t="s">
        <v>1475</v>
      </c>
      <c r="E2363" s="206" t="s">
        <v>1457</v>
      </c>
      <c r="F2363" s="206"/>
      <c r="G2363" s="121" t="s">
        <v>673</v>
      </c>
      <c r="H2363" s="122">
        <v>1</v>
      </c>
      <c r="I2363" s="123">
        <v>0.01</v>
      </c>
      <c r="J2363" s="123">
        <v>0.01</v>
      </c>
      <c r="K2363" s="95"/>
    </row>
    <row r="2364" spans="1:11" x14ac:dyDescent="0.2">
      <c r="A2364" s="28" t="s">
        <v>676</v>
      </c>
      <c r="B2364" s="120" t="s">
        <v>1633</v>
      </c>
      <c r="C2364" s="28" t="s">
        <v>20</v>
      </c>
      <c r="D2364" s="28" t="s">
        <v>1634</v>
      </c>
      <c r="E2364" s="206" t="s">
        <v>735</v>
      </c>
      <c r="F2364" s="206"/>
      <c r="G2364" s="121" t="s">
        <v>673</v>
      </c>
      <c r="H2364" s="122">
        <v>1</v>
      </c>
      <c r="I2364" s="123">
        <v>13.62</v>
      </c>
      <c r="J2364" s="123">
        <v>13.62</v>
      </c>
      <c r="K2364" s="95"/>
    </row>
    <row r="2365" spans="1:11" x14ac:dyDescent="0.2">
      <c r="A2365" s="28" t="s">
        <v>676</v>
      </c>
      <c r="B2365" s="120" t="s">
        <v>1462</v>
      </c>
      <c r="C2365" s="28" t="s">
        <v>20</v>
      </c>
      <c r="D2365" s="28" t="s">
        <v>1463</v>
      </c>
      <c r="E2365" s="206" t="s">
        <v>1464</v>
      </c>
      <c r="F2365" s="206"/>
      <c r="G2365" s="121" t="s">
        <v>673</v>
      </c>
      <c r="H2365" s="122">
        <v>1</v>
      </c>
      <c r="I2365" s="123">
        <v>0.06</v>
      </c>
      <c r="J2365" s="123">
        <v>0.06</v>
      </c>
      <c r="K2365" s="95"/>
    </row>
    <row r="2366" spans="1:11" x14ac:dyDescent="0.2">
      <c r="A2366" s="28" t="s">
        <v>676</v>
      </c>
      <c r="B2366" s="120" t="s">
        <v>1465</v>
      </c>
      <c r="C2366" s="28" t="s">
        <v>20</v>
      </c>
      <c r="D2366" s="28" t="s">
        <v>1466</v>
      </c>
      <c r="E2366" s="206" t="s">
        <v>1467</v>
      </c>
      <c r="F2366" s="206"/>
      <c r="G2366" s="121" t="s">
        <v>673</v>
      </c>
      <c r="H2366" s="122">
        <v>1</v>
      </c>
      <c r="I2366" s="123">
        <v>0.91</v>
      </c>
      <c r="J2366" s="123">
        <v>0.91</v>
      </c>
      <c r="K2366" s="95"/>
    </row>
    <row r="2367" spans="1:11" ht="25.5" x14ac:dyDescent="0.2">
      <c r="A2367" s="29"/>
      <c r="B2367" s="29"/>
      <c r="C2367" s="29"/>
      <c r="D2367" s="29"/>
      <c r="E2367" s="29" t="s">
        <v>686</v>
      </c>
      <c r="F2367" s="124">
        <v>7.3127800000000001</v>
      </c>
      <c r="G2367" s="29" t="s">
        <v>687</v>
      </c>
      <c r="H2367" s="124">
        <v>6.4</v>
      </c>
      <c r="I2367" s="29" t="s">
        <v>688</v>
      </c>
      <c r="J2367" s="124">
        <v>13.71</v>
      </c>
      <c r="K2367" s="95"/>
    </row>
    <row r="2368" spans="1:11" ht="15" thickBot="1" x14ac:dyDescent="0.25">
      <c r="A2368" s="29"/>
      <c r="B2368" s="29"/>
      <c r="C2368" s="29"/>
      <c r="D2368" s="29"/>
      <c r="E2368" s="29" t="s">
        <v>689</v>
      </c>
      <c r="F2368" s="124">
        <v>5.68</v>
      </c>
      <c r="G2368" s="29"/>
      <c r="H2368" s="207" t="s">
        <v>690</v>
      </c>
      <c r="I2368" s="207"/>
      <c r="J2368" s="124">
        <v>24.77</v>
      </c>
      <c r="K2368" s="95"/>
    </row>
    <row r="2369" spans="1:11" ht="15" thickTop="1" x14ac:dyDescent="0.2">
      <c r="A2369" s="125"/>
      <c r="B2369" s="125"/>
      <c r="C2369" s="125"/>
      <c r="D2369" s="125"/>
      <c r="E2369" s="125"/>
      <c r="F2369" s="125"/>
      <c r="G2369" s="125"/>
      <c r="H2369" s="125"/>
      <c r="I2369" s="125"/>
      <c r="J2369" s="125"/>
      <c r="K2369" s="95"/>
    </row>
    <row r="2370" spans="1:11" ht="15" x14ac:dyDescent="0.2">
      <c r="A2370" s="98"/>
      <c r="B2370" s="99" t="s">
        <v>7</v>
      </c>
      <c r="C2370" s="98" t="s">
        <v>8</v>
      </c>
      <c r="D2370" s="98" t="s">
        <v>9</v>
      </c>
      <c r="E2370" s="213" t="s">
        <v>663</v>
      </c>
      <c r="F2370" s="213"/>
      <c r="G2370" s="114" t="s">
        <v>10</v>
      </c>
      <c r="H2370" s="99" t="s">
        <v>11</v>
      </c>
      <c r="I2370" s="99" t="s">
        <v>12</v>
      </c>
      <c r="J2370" s="99" t="s">
        <v>14</v>
      </c>
      <c r="K2370" s="95"/>
    </row>
    <row r="2371" spans="1:11" x14ac:dyDescent="0.2">
      <c r="A2371" s="101" t="s">
        <v>664</v>
      </c>
      <c r="B2371" s="102" t="s">
        <v>1120</v>
      </c>
      <c r="C2371" s="101" t="s">
        <v>25</v>
      </c>
      <c r="D2371" s="101" t="s">
        <v>741</v>
      </c>
      <c r="E2371" s="208" t="s">
        <v>693</v>
      </c>
      <c r="F2371" s="208"/>
      <c r="G2371" s="103" t="s">
        <v>673</v>
      </c>
      <c r="H2371" s="115">
        <v>1</v>
      </c>
      <c r="I2371" s="104">
        <v>20.190000000000001</v>
      </c>
      <c r="J2371" s="104">
        <v>20.190000000000001</v>
      </c>
      <c r="K2371" s="95"/>
    </row>
    <row r="2372" spans="1:11" ht="25.5" x14ac:dyDescent="0.2">
      <c r="A2372" s="27" t="s">
        <v>666</v>
      </c>
      <c r="B2372" s="116" t="s">
        <v>1635</v>
      </c>
      <c r="C2372" s="27" t="s">
        <v>25</v>
      </c>
      <c r="D2372" s="27" t="s">
        <v>2359</v>
      </c>
      <c r="E2372" s="209" t="s">
        <v>693</v>
      </c>
      <c r="F2372" s="209"/>
      <c r="G2372" s="117" t="s">
        <v>2338</v>
      </c>
      <c r="H2372" s="118">
        <v>1</v>
      </c>
      <c r="I2372" s="119">
        <v>0.21</v>
      </c>
      <c r="J2372" s="119">
        <v>0.21</v>
      </c>
      <c r="K2372" s="95"/>
    </row>
    <row r="2373" spans="1:11" x14ac:dyDescent="0.2">
      <c r="A2373" s="28" t="s">
        <v>676</v>
      </c>
      <c r="B2373" s="120" t="s">
        <v>1637</v>
      </c>
      <c r="C2373" s="28" t="s">
        <v>25</v>
      </c>
      <c r="D2373" s="28" t="s">
        <v>754</v>
      </c>
      <c r="E2373" s="206" t="s">
        <v>735</v>
      </c>
      <c r="F2373" s="206"/>
      <c r="G2373" s="121" t="s">
        <v>673</v>
      </c>
      <c r="H2373" s="122">
        <v>1</v>
      </c>
      <c r="I2373" s="123">
        <v>14.55</v>
      </c>
      <c r="J2373" s="123">
        <v>14.55</v>
      </c>
      <c r="K2373" s="95"/>
    </row>
    <row r="2374" spans="1:11" x14ac:dyDescent="0.2">
      <c r="A2374" s="28" t="s">
        <v>676</v>
      </c>
      <c r="B2374" s="120" t="s">
        <v>1476</v>
      </c>
      <c r="C2374" s="28" t="s">
        <v>25</v>
      </c>
      <c r="D2374" s="28" t="s">
        <v>1477</v>
      </c>
      <c r="E2374" s="206" t="s">
        <v>1464</v>
      </c>
      <c r="F2374" s="206"/>
      <c r="G2374" s="121" t="s">
        <v>673</v>
      </c>
      <c r="H2374" s="122">
        <v>1</v>
      </c>
      <c r="I2374" s="123">
        <v>0.06</v>
      </c>
      <c r="J2374" s="123">
        <v>0.06</v>
      </c>
      <c r="K2374" s="95"/>
    </row>
    <row r="2375" spans="1:11" ht="25.5" x14ac:dyDescent="0.2">
      <c r="A2375" s="28" t="s">
        <v>676</v>
      </c>
      <c r="B2375" s="120" t="s">
        <v>1490</v>
      </c>
      <c r="C2375" s="28" t="s">
        <v>25</v>
      </c>
      <c r="D2375" s="28" t="s">
        <v>1461</v>
      </c>
      <c r="E2375" s="206" t="s">
        <v>1457</v>
      </c>
      <c r="F2375" s="206"/>
      <c r="G2375" s="121" t="s">
        <v>673</v>
      </c>
      <c r="H2375" s="122">
        <v>1</v>
      </c>
      <c r="I2375" s="123">
        <v>0.57999999999999996</v>
      </c>
      <c r="J2375" s="123">
        <v>0.57999999999999996</v>
      </c>
      <c r="K2375" s="95"/>
    </row>
    <row r="2376" spans="1:11" ht="25.5" x14ac:dyDescent="0.2">
      <c r="A2376" s="28" t="s">
        <v>676</v>
      </c>
      <c r="B2376" s="120" t="s">
        <v>1489</v>
      </c>
      <c r="C2376" s="28" t="s">
        <v>25</v>
      </c>
      <c r="D2376" s="28" t="s">
        <v>1456</v>
      </c>
      <c r="E2376" s="206" t="s">
        <v>1457</v>
      </c>
      <c r="F2376" s="206"/>
      <c r="G2376" s="121" t="s">
        <v>673</v>
      </c>
      <c r="H2376" s="122">
        <v>1</v>
      </c>
      <c r="I2376" s="123">
        <v>0.95</v>
      </c>
      <c r="J2376" s="123">
        <v>0.95</v>
      </c>
      <c r="K2376" s="95"/>
    </row>
    <row r="2377" spans="1:11" x14ac:dyDescent="0.2">
      <c r="A2377" s="28" t="s">
        <v>676</v>
      </c>
      <c r="B2377" s="120" t="s">
        <v>1482</v>
      </c>
      <c r="C2377" s="28" t="s">
        <v>25</v>
      </c>
      <c r="D2377" s="28" t="s">
        <v>1483</v>
      </c>
      <c r="E2377" s="206" t="s">
        <v>1454</v>
      </c>
      <c r="F2377" s="206"/>
      <c r="G2377" s="121" t="s">
        <v>673</v>
      </c>
      <c r="H2377" s="122">
        <v>1</v>
      </c>
      <c r="I2377" s="123">
        <v>0.55000000000000004</v>
      </c>
      <c r="J2377" s="123">
        <v>0.55000000000000004</v>
      </c>
      <c r="K2377" s="95"/>
    </row>
    <row r="2378" spans="1:11" ht="25.5" x14ac:dyDescent="0.2">
      <c r="A2378" s="28" t="s">
        <v>676</v>
      </c>
      <c r="B2378" s="120" t="s">
        <v>1478</v>
      </c>
      <c r="C2378" s="28" t="s">
        <v>25</v>
      </c>
      <c r="D2378" s="28" t="s">
        <v>1479</v>
      </c>
      <c r="E2378" s="206" t="s">
        <v>1454</v>
      </c>
      <c r="F2378" s="206"/>
      <c r="G2378" s="121" t="s">
        <v>673</v>
      </c>
      <c r="H2378" s="122">
        <v>1</v>
      </c>
      <c r="I2378" s="123">
        <v>2.37</v>
      </c>
      <c r="J2378" s="123">
        <v>2.37</v>
      </c>
      <c r="K2378" s="95"/>
    </row>
    <row r="2379" spans="1:11" ht="25.5" x14ac:dyDescent="0.2">
      <c r="A2379" s="28" t="s">
        <v>676</v>
      </c>
      <c r="B2379" s="120" t="s">
        <v>1480</v>
      </c>
      <c r="C2379" s="28" t="s">
        <v>25</v>
      </c>
      <c r="D2379" s="28" t="s">
        <v>1481</v>
      </c>
      <c r="E2379" s="206" t="s">
        <v>1467</v>
      </c>
      <c r="F2379" s="206"/>
      <c r="G2379" s="121" t="s">
        <v>673</v>
      </c>
      <c r="H2379" s="122">
        <v>1</v>
      </c>
      <c r="I2379" s="123">
        <v>0.92</v>
      </c>
      <c r="J2379" s="123">
        <v>0.92</v>
      </c>
      <c r="K2379" s="95"/>
    </row>
    <row r="2380" spans="1:11" ht="25.5" x14ac:dyDescent="0.2">
      <c r="A2380" s="29"/>
      <c r="B2380" s="29"/>
      <c r="C2380" s="29"/>
      <c r="D2380" s="29"/>
      <c r="E2380" s="29" t="s">
        <v>686</v>
      </c>
      <c r="F2380" s="124">
        <v>7.8728398000000004</v>
      </c>
      <c r="G2380" s="29" t="s">
        <v>687</v>
      </c>
      <c r="H2380" s="124">
        <v>6.89</v>
      </c>
      <c r="I2380" s="29" t="s">
        <v>688</v>
      </c>
      <c r="J2380" s="124">
        <v>14.76</v>
      </c>
      <c r="K2380" s="95"/>
    </row>
    <row r="2381" spans="1:11" ht="15" thickBot="1" x14ac:dyDescent="0.25">
      <c r="A2381" s="29"/>
      <c r="B2381" s="29"/>
      <c r="C2381" s="29"/>
      <c r="D2381" s="29"/>
      <c r="E2381" s="29" t="s">
        <v>689</v>
      </c>
      <c r="F2381" s="124">
        <v>6.01</v>
      </c>
      <c r="G2381" s="29"/>
      <c r="H2381" s="207" t="s">
        <v>690</v>
      </c>
      <c r="I2381" s="207"/>
      <c r="J2381" s="124">
        <v>26.2</v>
      </c>
      <c r="K2381" s="95"/>
    </row>
    <row r="2382" spans="1:11" ht="15" thickTop="1" x14ac:dyDescent="0.2">
      <c r="A2382" s="125"/>
      <c r="B2382" s="125"/>
      <c r="C2382" s="125"/>
      <c r="D2382" s="125"/>
      <c r="E2382" s="125"/>
      <c r="F2382" s="125"/>
      <c r="G2382" s="125"/>
      <c r="H2382" s="125"/>
      <c r="I2382" s="125"/>
      <c r="J2382" s="125"/>
      <c r="K2382" s="95"/>
    </row>
    <row r="2383" spans="1:11" ht="15" x14ac:dyDescent="0.2">
      <c r="A2383" s="98"/>
      <c r="B2383" s="99" t="s">
        <v>7</v>
      </c>
      <c r="C2383" s="98" t="s">
        <v>8</v>
      </c>
      <c r="D2383" s="98" t="s">
        <v>9</v>
      </c>
      <c r="E2383" s="213" t="s">
        <v>663</v>
      </c>
      <c r="F2383" s="213"/>
      <c r="G2383" s="114" t="s">
        <v>10</v>
      </c>
      <c r="H2383" s="99" t="s">
        <v>11</v>
      </c>
      <c r="I2383" s="99" t="s">
        <v>12</v>
      </c>
      <c r="J2383" s="99" t="s">
        <v>14</v>
      </c>
      <c r="K2383" s="95"/>
    </row>
    <row r="2384" spans="1:11" x14ac:dyDescent="0.2">
      <c r="A2384" s="101" t="s">
        <v>664</v>
      </c>
      <c r="B2384" s="102" t="s">
        <v>740</v>
      </c>
      <c r="C2384" s="101" t="s">
        <v>20</v>
      </c>
      <c r="D2384" s="101" t="s">
        <v>741</v>
      </c>
      <c r="E2384" s="208" t="s">
        <v>672</v>
      </c>
      <c r="F2384" s="208"/>
      <c r="G2384" s="103" t="s">
        <v>673</v>
      </c>
      <c r="H2384" s="115">
        <v>1</v>
      </c>
      <c r="I2384" s="104">
        <v>21.31</v>
      </c>
      <c r="J2384" s="104">
        <v>21.31</v>
      </c>
      <c r="K2384" s="95"/>
    </row>
    <row r="2385" spans="1:11" ht="25.5" x14ac:dyDescent="0.2">
      <c r="A2385" s="27" t="s">
        <v>666</v>
      </c>
      <c r="B2385" s="116" t="s">
        <v>1638</v>
      </c>
      <c r="C2385" s="27" t="s">
        <v>20</v>
      </c>
      <c r="D2385" s="27" t="s">
        <v>1636</v>
      </c>
      <c r="E2385" s="209" t="s">
        <v>672</v>
      </c>
      <c r="F2385" s="209"/>
      <c r="G2385" s="117" t="s">
        <v>673</v>
      </c>
      <c r="H2385" s="118">
        <v>1</v>
      </c>
      <c r="I2385" s="119">
        <v>0.25</v>
      </c>
      <c r="J2385" s="119">
        <v>0.25</v>
      </c>
      <c r="K2385" s="95"/>
    </row>
    <row r="2386" spans="1:11" x14ac:dyDescent="0.2">
      <c r="A2386" s="28" t="s">
        <v>676</v>
      </c>
      <c r="B2386" s="120" t="s">
        <v>1452</v>
      </c>
      <c r="C2386" s="28" t="s">
        <v>20</v>
      </c>
      <c r="D2386" s="28" t="s">
        <v>1453</v>
      </c>
      <c r="E2386" s="206" t="s">
        <v>1454</v>
      </c>
      <c r="F2386" s="206"/>
      <c r="G2386" s="121" t="s">
        <v>673</v>
      </c>
      <c r="H2386" s="122">
        <v>1</v>
      </c>
      <c r="I2386" s="123">
        <v>2.83</v>
      </c>
      <c r="J2386" s="123">
        <v>2.83</v>
      </c>
      <c r="K2386" s="95"/>
    </row>
    <row r="2387" spans="1:11" ht="25.5" x14ac:dyDescent="0.2">
      <c r="A2387" s="28" t="s">
        <v>676</v>
      </c>
      <c r="B2387" s="120" t="s">
        <v>1455</v>
      </c>
      <c r="C2387" s="28" t="s">
        <v>20</v>
      </c>
      <c r="D2387" s="28" t="s">
        <v>1456</v>
      </c>
      <c r="E2387" s="206" t="s">
        <v>1457</v>
      </c>
      <c r="F2387" s="206"/>
      <c r="G2387" s="121" t="s">
        <v>673</v>
      </c>
      <c r="H2387" s="122">
        <v>1</v>
      </c>
      <c r="I2387" s="123">
        <v>1.0900000000000001</v>
      </c>
      <c r="J2387" s="123">
        <v>1.0900000000000001</v>
      </c>
      <c r="K2387" s="95"/>
    </row>
    <row r="2388" spans="1:11" x14ac:dyDescent="0.2">
      <c r="A2388" s="28" t="s">
        <v>676</v>
      </c>
      <c r="B2388" s="120" t="s">
        <v>1458</v>
      </c>
      <c r="C2388" s="28" t="s">
        <v>20</v>
      </c>
      <c r="D2388" s="28" t="s">
        <v>1459</v>
      </c>
      <c r="E2388" s="206" t="s">
        <v>1454</v>
      </c>
      <c r="F2388" s="206"/>
      <c r="G2388" s="121" t="s">
        <v>673</v>
      </c>
      <c r="H2388" s="122">
        <v>1</v>
      </c>
      <c r="I2388" s="123">
        <v>0.81</v>
      </c>
      <c r="J2388" s="123">
        <v>0.81</v>
      </c>
      <c r="K2388" s="95"/>
    </row>
    <row r="2389" spans="1:11" ht="25.5" x14ac:dyDescent="0.2">
      <c r="A2389" s="28" t="s">
        <v>676</v>
      </c>
      <c r="B2389" s="120" t="s">
        <v>1460</v>
      </c>
      <c r="C2389" s="28" t="s">
        <v>20</v>
      </c>
      <c r="D2389" s="28" t="s">
        <v>1461</v>
      </c>
      <c r="E2389" s="206" t="s">
        <v>1457</v>
      </c>
      <c r="F2389" s="206"/>
      <c r="G2389" s="121" t="s">
        <v>673</v>
      </c>
      <c r="H2389" s="122">
        <v>1</v>
      </c>
      <c r="I2389" s="123">
        <v>0.74</v>
      </c>
      <c r="J2389" s="123">
        <v>0.74</v>
      </c>
      <c r="K2389" s="95"/>
    </row>
    <row r="2390" spans="1:11" x14ac:dyDescent="0.2">
      <c r="A2390" s="28" t="s">
        <v>676</v>
      </c>
      <c r="B2390" s="120" t="s">
        <v>753</v>
      </c>
      <c r="C2390" s="28" t="s">
        <v>20</v>
      </c>
      <c r="D2390" s="28" t="s">
        <v>754</v>
      </c>
      <c r="E2390" s="206" t="s">
        <v>735</v>
      </c>
      <c r="F2390" s="206"/>
      <c r="G2390" s="121" t="s">
        <v>673</v>
      </c>
      <c r="H2390" s="122">
        <v>1</v>
      </c>
      <c r="I2390" s="123">
        <v>14.62</v>
      </c>
      <c r="J2390" s="123">
        <v>14.62</v>
      </c>
      <c r="K2390" s="95"/>
    </row>
    <row r="2391" spans="1:11" x14ac:dyDescent="0.2">
      <c r="A2391" s="28" t="s">
        <v>676</v>
      </c>
      <c r="B2391" s="120" t="s">
        <v>1462</v>
      </c>
      <c r="C2391" s="28" t="s">
        <v>20</v>
      </c>
      <c r="D2391" s="28" t="s">
        <v>1463</v>
      </c>
      <c r="E2391" s="206" t="s">
        <v>1464</v>
      </c>
      <c r="F2391" s="206"/>
      <c r="G2391" s="121" t="s">
        <v>673</v>
      </c>
      <c r="H2391" s="122">
        <v>1</v>
      </c>
      <c r="I2391" s="123">
        <v>0.06</v>
      </c>
      <c r="J2391" s="123">
        <v>0.06</v>
      </c>
      <c r="K2391" s="95"/>
    </row>
    <row r="2392" spans="1:11" x14ac:dyDescent="0.2">
      <c r="A2392" s="28" t="s">
        <v>676</v>
      </c>
      <c r="B2392" s="120" t="s">
        <v>1465</v>
      </c>
      <c r="C2392" s="28" t="s">
        <v>20</v>
      </c>
      <c r="D2392" s="28" t="s">
        <v>1466</v>
      </c>
      <c r="E2392" s="206" t="s">
        <v>1467</v>
      </c>
      <c r="F2392" s="206"/>
      <c r="G2392" s="121" t="s">
        <v>673</v>
      </c>
      <c r="H2392" s="122">
        <v>1</v>
      </c>
      <c r="I2392" s="123">
        <v>0.91</v>
      </c>
      <c r="J2392" s="123">
        <v>0.91</v>
      </c>
      <c r="K2392" s="95"/>
    </row>
    <row r="2393" spans="1:11" ht="25.5" x14ac:dyDescent="0.2">
      <c r="A2393" s="29"/>
      <c r="B2393" s="29"/>
      <c r="C2393" s="29"/>
      <c r="D2393" s="29"/>
      <c r="E2393" s="29" t="s">
        <v>686</v>
      </c>
      <c r="F2393" s="124">
        <v>7.9315126999999999</v>
      </c>
      <c r="G2393" s="29" t="s">
        <v>687</v>
      </c>
      <c r="H2393" s="124">
        <v>6.94</v>
      </c>
      <c r="I2393" s="29" t="s">
        <v>688</v>
      </c>
      <c r="J2393" s="124">
        <v>14.87</v>
      </c>
      <c r="K2393" s="95"/>
    </row>
    <row r="2394" spans="1:11" ht="15" thickBot="1" x14ac:dyDescent="0.25">
      <c r="A2394" s="29"/>
      <c r="B2394" s="29"/>
      <c r="C2394" s="29"/>
      <c r="D2394" s="29"/>
      <c r="E2394" s="29" t="s">
        <v>689</v>
      </c>
      <c r="F2394" s="124">
        <v>6.34</v>
      </c>
      <c r="G2394" s="29"/>
      <c r="H2394" s="207" t="s">
        <v>690</v>
      </c>
      <c r="I2394" s="207"/>
      <c r="J2394" s="124">
        <v>27.65</v>
      </c>
      <c r="K2394" s="95"/>
    </row>
    <row r="2395" spans="1:11" ht="15" thickTop="1" x14ac:dyDescent="0.2">
      <c r="A2395" s="125"/>
      <c r="B2395" s="125"/>
      <c r="C2395" s="125"/>
      <c r="D2395" s="125"/>
      <c r="E2395" s="125"/>
      <c r="F2395" s="125"/>
      <c r="G2395" s="125"/>
      <c r="H2395" s="125"/>
      <c r="I2395" s="125"/>
      <c r="J2395" s="125"/>
      <c r="K2395" s="95"/>
    </row>
    <row r="2396" spans="1:11" ht="15" x14ac:dyDescent="0.2">
      <c r="A2396" s="98"/>
      <c r="B2396" s="99" t="s">
        <v>7</v>
      </c>
      <c r="C2396" s="98" t="s">
        <v>8</v>
      </c>
      <c r="D2396" s="98" t="s">
        <v>9</v>
      </c>
      <c r="E2396" s="213" t="s">
        <v>663</v>
      </c>
      <c r="F2396" s="213"/>
      <c r="G2396" s="114" t="s">
        <v>10</v>
      </c>
      <c r="H2396" s="99" t="s">
        <v>11</v>
      </c>
      <c r="I2396" s="99" t="s">
        <v>12</v>
      </c>
      <c r="J2396" s="99" t="s">
        <v>14</v>
      </c>
      <c r="K2396" s="95"/>
    </row>
    <row r="2397" spans="1:11" x14ac:dyDescent="0.2">
      <c r="A2397" s="101" t="s">
        <v>664</v>
      </c>
      <c r="B2397" s="102" t="s">
        <v>1397</v>
      </c>
      <c r="C2397" s="101" t="s">
        <v>20</v>
      </c>
      <c r="D2397" s="101" t="s">
        <v>698</v>
      </c>
      <c r="E2397" s="208" t="s">
        <v>672</v>
      </c>
      <c r="F2397" s="208"/>
      <c r="G2397" s="103" t="s">
        <v>673</v>
      </c>
      <c r="H2397" s="115">
        <v>1</v>
      </c>
      <c r="I2397" s="104">
        <v>22.38</v>
      </c>
      <c r="J2397" s="104">
        <v>22.38</v>
      </c>
      <c r="K2397" s="95"/>
    </row>
    <row r="2398" spans="1:11" ht="25.5" x14ac:dyDescent="0.2">
      <c r="A2398" s="27" t="s">
        <v>666</v>
      </c>
      <c r="B2398" s="116" t="s">
        <v>1639</v>
      </c>
      <c r="C2398" s="27" t="s">
        <v>20</v>
      </c>
      <c r="D2398" s="27" t="s">
        <v>1640</v>
      </c>
      <c r="E2398" s="209" t="s">
        <v>672</v>
      </c>
      <c r="F2398" s="209"/>
      <c r="G2398" s="117" t="s">
        <v>673</v>
      </c>
      <c r="H2398" s="118">
        <v>1</v>
      </c>
      <c r="I2398" s="119">
        <v>0.17</v>
      </c>
      <c r="J2398" s="119">
        <v>0.17</v>
      </c>
      <c r="K2398" s="95"/>
    </row>
    <row r="2399" spans="1:11" x14ac:dyDescent="0.2">
      <c r="A2399" s="28" t="s">
        <v>676</v>
      </c>
      <c r="B2399" s="120" t="s">
        <v>1452</v>
      </c>
      <c r="C2399" s="28" t="s">
        <v>20</v>
      </c>
      <c r="D2399" s="28" t="s">
        <v>1453</v>
      </c>
      <c r="E2399" s="206" t="s">
        <v>1454</v>
      </c>
      <c r="F2399" s="206"/>
      <c r="G2399" s="121" t="s">
        <v>673</v>
      </c>
      <c r="H2399" s="122">
        <v>1</v>
      </c>
      <c r="I2399" s="123">
        <v>2.83</v>
      </c>
      <c r="J2399" s="123">
        <v>2.83</v>
      </c>
      <c r="K2399" s="95"/>
    </row>
    <row r="2400" spans="1:11" ht="25.5" x14ac:dyDescent="0.2">
      <c r="A2400" s="28" t="s">
        <v>676</v>
      </c>
      <c r="B2400" s="120" t="s">
        <v>1699</v>
      </c>
      <c r="C2400" s="28" t="s">
        <v>20</v>
      </c>
      <c r="D2400" s="28" t="s">
        <v>1700</v>
      </c>
      <c r="E2400" s="206" t="s">
        <v>1457</v>
      </c>
      <c r="F2400" s="206"/>
      <c r="G2400" s="121" t="s">
        <v>673</v>
      </c>
      <c r="H2400" s="122">
        <v>1</v>
      </c>
      <c r="I2400" s="123">
        <v>1.48</v>
      </c>
      <c r="J2400" s="123">
        <v>1.48</v>
      </c>
      <c r="K2400" s="95"/>
    </row>
    <row r="2401" spans="1:11" ht="25.5" x14ac:dyDescent="0.2">
      <c r="A2401" s="28" t="s">
        <v>676</v>
      </c>
      <c r="B2401" s="120" t="s">
        <v>1697</v>
      </c>
      <c r="C2401" s="28" t="s">
        <v>20</v>
      </c>
      <c r="D2401" s="28" t="s">
        <v>1698</v>
      </c>
      <c r="E2401" s="206" t="s">
        <v>1457</v>
      </c>
      <c r="F2401" s="206"/>
      <c r="G2401" s="121" t="s">
        <v>673</v>
      </c>
      <c r="H2401" s="122">
        <v>1</v>
      </c>
      <c r="I2401" s="123">
        <v>1.5</v>
      </c>
      <c r="J2401" s="123">
        <v>1.5</v>
      </c>
      <c r="K2401" s="95"/>
    </row>
    <row r="2402" spans="1:11" x14ac:dyDescent="0.2">
      <c r="A2402" s="28" t="s">
        <v>676</v>
      </c>
      <c r="B2402" s="120" t="s">
        <v>1458</v>
      </c>
      <c r="C2402" s="28" t="s">
        <v>20</v>
      </c>
      <c r="D2402" s="28" t="s">
        <v>1459</v>
      </c>
      <c r="E2402" s="206" t="s">
        <v>1454</v>
      </c>
      <c r="F2402" s="206"/>
      <c r="G2402" s="121" t="s">
        <v>673</v>
      </c>
      <c r="H2402" s="122">
        <v>1</v>
      </c>
      <c r="I2402" s="123">
        <v>0.81</v>
      </c>
      <c r="J2402" s="123">
        <v>0.81</v>
      </c>
      <c r="K2402" s="95"/>
    </row>
    <row r="2403" spans="1:11" x14ac:dyDescent="0.2">
      <c r="A2403" s="28" t="s">
        <v>676</v>
      </c>
      <c r="B2403" s="120" t="s">
        <v>1641</v>
      </c>
      <c r="C2403" s="28" t="s">
        <v>20</v>
      </c>
      <c r="D2403" s="28" t="s">
        <v>1642</v>
      </c>
      <c r="E2403" s="206" t="s">
        <v>735</v>
      </c>
      <c r="F2403" s="206"/>
      <c r="G2403" s="121" t="s">
        <v>673</v>
      </c>
      <c r="H2403" s="122">
        <v>1</v>
      </c>
      <c r="I2403" s="123">
        <v>14.62</v>
      </c>
      <c r="J2403" s="123">
        <v>14.62</v>
      </c>
      <c r="K2403" s="95"/>
    </row>
    <row r="2404" spans="1:11" x14ac:dyDescent="0.2">
      <c r="A2404" s="28" t="s">
        <v>676</v>
      </c>
      <c r="B2404" s="120" t="s">
        <v>1462</v>
      </c>
      <c r="C2404" s="28" t="s">
        <v>20</v>
      </c>
      <c r="D2404" s="28" t="s">
        <v>1463</v>
      </c>
      <c r="E2404" s="206" t="s">
        <v>1464</v>
      </c>
      <c r="F2404" s="206"/>
      <c r="G2404" s="121" t="s">
        <v>673</v>
      </c>
      <c r="H2404" s="122">
        <v>1</v>
      </c>
      <c r="I2404" s="123">
        <v>0.06</v>
      </c>
      <c r="J2404" s="123">
        <v>0.06</v>
      </c>
      <c r="K2404" s="95"/>
    </row>
    <row r="2405" spans="1:11" x14ac:dyDescent="0.2">
      <c r="A2405" s="28" t="s">
        <v>676</v>
      </c>
      <c r="B2405" s="120" t="s">
        <v>1465</v>
      </c>
      <c r="C2405" s="28" t="s">
        <v>20</v>
      </c>
      <c r="D2405" s="28" t="s">
        <v>1466</v>
      </c>
      <c r="E2405" s="206" t="s">
        <v>1467</v>
      </c>
      <c r="F2405" s="206"/>
      <c r="G2405" s="121" t="s">
        <v>673</v>
      </c>
      <c r="H2405" s="122">
        <v>1</v>
      </c>
      <c r="I2405" s="123">
        <v>0.91</v>
      </c>
      <c r="J2405" s="123">
        <v>0.91</v>
      </c>
      <c r="K2405" s="95"/>
    </row>
    <row r="2406" spans="1:11" ht="25.5" x14ac:dyDescent="0.2">
      <c r="A2406" s="29"/>
      <c r="B2406" s="29"/>
      <c r="C2406" s="29"/>
      <c r="D2406" s="29"/>
      <c r="E2406" s="29" t="s">
        <v>686</v>
      </c>
      <c r="F2406" s="124">
        <v>7.8888414999999998</v>
      </c>
      <c r="G2406" s="29" t="s">
        <v>687</v>
      </c>
      <c r="H2406" s="124">
        <v>6.9</v>
      </c>
      <c r="I2406" s="29" t="s">
        <v>688</v>
      </c>
      <c r="J2406" s="124">
        <v>14.79</v>
      </c>
      <c r="K2406" s="95"/>
    </row>
    <row r="2407" spans="1:11" ht="15" thickBot="1" x14ac:dyDescent="0.25">
      <c r="A2407" s="29"/>
      <c r="B2407" s="29"/>
      <c r="C2407" s="29"/>
      <c r="D2407" s="29"/>
      <c r="E2407" s="29" t="s">
        <v>689</v>
      </c>
      <c r="F2407" s="124">
        <v>6.66</v>
      </c>
      <c r="G2407" s="29"/>
      <c r="H2407" s="207" t="s">
        <v>690</v>
      </c>
      <c r="I2407" s="207"/>
      <c r="J2407" s="124">
        <v>29.04</v>
      </c>
      <c r="K2407" s="95"/>
    </row>
    <row r="2408" spans="1:11" ht="15" thickTop="1" x14ac:dyDescent="0.2">
      <c r="A2408" s="125"/>
      <c r="B2408" s="125"/>
      <c r="C2408" s="125"/>
      <c r="D2408" s="125"/>
      <c r="E2408" s="125"/>
      <c r="F2408" s="125"/>
      <c r="G2408" s="125"/>
      <c r="H2408" s="125"/>
      <c r="I2408" s="125"/>
      <c r="J2408" s="125"/>
      <c r="K2408" s="95"/>
    </row>
    <row r="2409" spans="1:11" ht="15" x14ac:dyDescent="0.2">
      <c r="A2409" s="98"/>
      <c r="B2409" s="99" t="s">
        <v>7</v>
      </c>
      <c r="C2409" s="98" t="s">
        <v>8</v>
      </c>
      <c r="D2409" s="98" t="s">
        <v>9</v>
      </c>
      <c r="E2409" s="213" t="s">
        <v>663</v>
      </c>
      <c r="F2409" s="213"/>
      <c r="G2409" s="114" t="s">
        <v>10</v>
      </c>
      <c r="H2409" s="99" t="s">
        <v>11</v>
      </c>
      <c r="I2409" s="99" t="s">
        <v>12</v>
      </c>
      <c r="J2409" s="99" t="s">
        <v>14</v>
      </c>
      <c r="K2409" s="95"/>
    </row>
    <row r="2410" spans="1:11" ht="38.25" x14ac:dyDescent="0.2">
      <c r="A2410" s="101" t="s">
        <v>664</v>
      </c>
      <c r="B2410" s="102" t="s">
        <v>2276</v>
      </c>
      <c r="C2410" s="101" t="s">
        <v>20</v>
      </c>
      <c r="D2410" s="101" t="s">
        <v>2277</v>
      </c>
      <c r="E2410" s="208" t="s">
        <v>954</v>
      </c>
      <c r="F2410" s="208"/>
      <c r="G2410" s="103" t="s">
        <v>211</v>
      </c>
      <c r="H2410" s="115">
        <v>1</v>
      </c>
      <c r="I2410" s="104">
        <v>1086.99</v>
      </c>
      <c r="J2410" s="104">
        <v>1086.99</v>
      </c>
      <c r="K2410" s="95"/>
    </row>
    <row r="2411" spans="1:11" ht="25.5" x14ac:dyDescent="0.2">
      <c r="A2411" s="27" t="s">
        <v>666</v>
      </c>
      <c r="B2411" s="116" t="s">
        <v>957</v>
      </c>
      <c r="C2411" s="27" t="s">
        <v>20</v>
      </c>
      <c r="D2411" s="27" t="s">
        <v>958</v>
      </c>
      <c r="E2411" s="209" t="s">
        <v>672</v>
      </c>
      <c r="F2411" s="209"/>
      <c r="G2411" s="117" t="s">
        <v>673</v>
      </c>
      <c r="H2411" s="118">
        <v>2.145</v>
      </c>
      <c r="I2411" s="119">
        <v>21.09</v>
      </c>
      <c r="J2411" s="119">
        <v>45.23</v>
      </c>
      <c r="K2411" s="95"/>
    </row>
    <row r="2412" spans="1:11" ht="25.5" x14ac:dyDescent="0.2">
      <c r="A2412" s="27" t="s">
        <v>666</v>
      </c>
      <c r="B2412" s="116" t="s">
        <v>674</v>
      </c>
      <c r="C2412" s="27" t="s">
        <v>20</v>
      </c>
      <c r="D2412" s="27" t="s">
        <v>675</v>
      </c>
      <c r="E2412" s="209" t="s">
        <v>672</v>
      </c>
      <c r="F2412" s="209"/>
      <c r="G2412" s="117" t="s">
        <v>673</v>
      </c>
      <c r="H2412" s="118">
        <v>1.073</v>
      </c>
      <c r="I2412" s="119">
        <v>17.09</v>
      </c>
      <c r="J2412" s="119">
        <v>18.329999999999998</v>
      </c>
      <c r="K2412" s="95"/>
    </row>
    <row r="2413" spans="1:11" ht="25.5" x14ac:dyDescent="0.2">
      <c r="A2413" s="28" t="s">
        <v>676</v>
      </c>
      <c r="B2413" s="120" t="s">
        <v>2527</v>
      </c>
      <c r="C2413" s="28" t="s">
        <v>20</v>
      </c>
      <c r="D2413" s="28" t="s">
        <v>2528</v>
      </c>
      <c r="E2413" s="206" t="s">
        <v>679</v>
      </c>
      <c r="F2413" s="206"/>
      <c r="G2413" s="121" t="s">
        <v>211</v>
      </c>
      <c r="H2413" s="122">
        <v>3</v>
      </c>
      <c r="I2413" s="123">
        <v>25.87</v>
      </c>
      <c r="J2413" s="123">
        <v>77.61</v>
      </c>
      <c r="K2413" s="95"/>
    </row>
    <row r="2414" spans="1:11" ht="25.5" x14ac:dyDescent="0.2">
      <c r="A2414" s="28" t="s">
        <v>676</v>
      </c>
      <c r="B2414" s="120" t="s">
        <v>2529</v>
      </c>
      <c r="C2414" s="28" t="s">
        <v>20</v>
      </c>
      <c r="D2414" s="28" t="s">
        <v>2530</v>
      </c>
      <c r="E2414" s="206" t="s">
        <v>679</v>
      </c>
      <c r="F2414" s="206"/>
      <c r="G2414" s="121" t="s">
        <v>211</v>
      </c>
      <c r="H2414" s="122">
        <v>19.8</v>
      </c>
      <c r="I2414" s="123">
        <v>0.08</v>
      </c>
      <c r="J2414" s="123">
        <v>1.58</v>
      </c>
      <c r="K2414" s="95"/>
    </row>
    <row r="2415" spans="1:11" ht="25.5" x14ac:dyDescent="0.2">
      <c r="A2415" s="28" t="s">
        <v>676</v>
      </c>
      <c r="B2415" s="120" t="s">
        <v>2531</v>
      </c>
      <c r="C2415" s="28" t="s">
        <v>20</v>
      </c>
      <c r="D2415" s="28" t="s">
        <v>2532</v>
      </c>
      <c r="E2415" s="206" t="s">
        <v>679</v>
      </c>
      <c r="F2415" s="206"/>
      <c r="G2415" s="121" t="s">
        <v>22</v>
      </c>
      <c r="H2415" s="122">
        <v>1.68</v>
      </c>
      <c r="I2415" s="123">
        <v>562.04999999999995</v>
      </c>
      <c r="J2415" s="123">
        <v>944.24</v>
      </c>
      <c r="K2415" s="95"/>
    </row>
    <row r="2416" spans="1:11" ht="25.5" x14ac:dyDescent="0.2">
      <c r="A2416" s="29"/>
      <c r="B2416" s="29"/>
      <c r="C2416" s="29"/>
      <c r="D2416" s="29"/>
      <c r="E2416" s="29" t="s">
        <v>686</v>
      </c>
      <c r="F2416" s="124">
        <v>23.058459569020695</v>
      </c>
      <c r="G2416" s="29" t="s">
        <v>687</v>
      </c>
      <c r="H2416" s="124">
        <v>20.170000000000002</v>
      </c>
      <c r="I2416" s="29" t="s">
        <v>688</v>
      </c>
      <c r="J2416" s="124">
        <v>43.23</v>
      </c>
      <c r="K2416" s="95"/>
    </row>
    <row r="2417" spans="1:11" ht="15" thickBot="1" x14ac:dyDescent="0.25">
      <c r="A2417" s="29"/>
      <c r="B2417" s="29"/>
      <c r="C2417" s="29"/>
      <c r="D2417" s="29"/>
      <c r="E2417" s="29" t="s">
        <v>689</v>
      </c>
      <c r="F2417" s="124">
        <v>323.7</v>
      </c>
      <c r="G2417" s="29"/>
      <c r="H2417" s="207" t="s">
        <v>690</v>
      </c>
      <c r="I2417" s="207"/>
      <c r="J2417" s="124">
        <v>1410.69</v>
      </c>
      <c r="K2417" s="95"/>
    </row>
    <row r="2418" spans="1:11" ht="15" thickTop="1" x14ac:dyDescent="0.2">
      <c r="A2418" s="125"/>
      <c r="B2418" s="125"/>
      <c r="C2418" s="125"/>
      <c r="D2418" s="125"/>
      <c r="E2418" s="125"/>
      <c r="F2418" s="125"/>
      <c r="G2418" s="125"/>
      <c r="H2418" s="125"/>
      <c r="I2418" s="125"/>
      <c r="J2418" s="125"/>
      <c r="K2418" s="95"/>
    </row>
    <row r="2419" spans="1:11" ht="15" x14ac:dyDescent="0.2">
      <c r="A2419" s="98"/>
      <c r="B2419" s="99" t="s">
        <v>7</v>
      </c>
      <c r="C2419" s="98" t="s">
        <v>8</v>
      </c>
      <c r="D2419" s="98" t="s">
        <v>9</v>
      </c>
      <c r="E2419" s="213" t="s">
        <v>663</v>
      </c>
      <c r="F2419" s="213"/>
      <c r="G2419" s="114" t="s">
        <v>10</v>
      </c>
      <c r="H2419" s="99" t="s">
        <v>11</v>
      </c>
      <c r="I2419" s="99" t="s">
        <v>12</v>
      </c>
      <c r="J2419" s="99" t="s">
        <v>14</v>
      </c>
      <c r="K2419" s="95"/>
    </row>
    <row r="2420" spans="1:11" ht="25.5" x14ac:dyDescent="0.2">
      <c r="A2420" s="101" t="s">
        <v>664</v>
      </c>
      <c r="B2420" s="102" t="s">
        <v>1137</v>
      </c>
      <c r="C2420" s="101" t="s">
        <v>20</v>
      </c>
      <c r="D2420" s="101" t="s">
        <v>1138</v>
      </c>
      <c r="E2420" s="208" t="s">
        <v>799</v>
      </c>
      <c r="F2420" s="208"/>
      <c r="G2420" s="103" t="s">
        <v>47</v>
      </c>
      <c r="H2420" s="115">
        <v>1</v>
      </c>
      <c r="I2420" s="104">
        <v>169.93</v>
      </c>
      <c r="J2420" s="104">
        <v>169.93</v>
      </c>
      <c r="K2420" s="95"/>
    </row>
    <row r="2421" spans="1:11" ht="25.5" x14ac:dyDescent="0.2">
      <c r="A2421" s="27" t="s">
        <v>666</v>
      </c>
      <c r="B2421" s="116" t="s">
        <v>858</v>
      </c>
      <c r="C2421" s="27" t="s">
        <v>20</v>
      </c>
      <c r="D2421" s="27" t="s">
        <v>859</v>
      </c>
      <c r="E2421" s="209" t="s">
        <v>744</v>
      </c>
      <c r="F2421" s="209"/>
      <c r="G2421" s="117" t="s">
        <v>745</v>
      </c>
      <c r="H2421" s="118">
        <v>7.1800000000000003E-2</v>
      </c>
      <c r="I2421" s="119">
        <v>29.08</v>
      </c>
      <c r="J2421" s="119">
        <v>2.08</v>
      </c>
      <c r="K2421" s="95"/>
    </row>
    <row r="2422" spans="1:11" ht="25.5" x14ac:dyDescent="0.2">
      <c r="A2422" s="27" t="s">
        <v>666</v>
      </c>
      <c r="B2422" s="116" t="s">
        <v>860</v>
      </c>
      <c r="C2422" s="27" t="s">
        <v>20</v>
      </c>
      <c r="D2422" s="27" t="s">
        <v>861</v>
      </c>
      <c r="E2422" s="209" t="s">
        <v>744</v>
      </c>
      <c r="F2422" s="209"/>
      <c r="G2422" s="117" t="s">
        <v>748</v>
      </c>
      <c r="H2422" s="118">
        <v>6.6600000000000006E-2</v>
      </c>
      <c r="I2422" s="119">
        <v>21.67</v>
      </c>
      <c r="J2422" s="119">
        <v>1.44</v>
      </c>
      <c r="K2422" s="95"/>
    </row>
    <row r="2423" spans="1:11" ht="25.5" x14ac:dyDescent="0.2">
      <c r="A2423" s="27" t="s">
        <v>666</v>
      </c>
      <c r="B2423" s="116" t="s">
        <v>740</v>
      </c>
      <c r="C2423" s="27" t="s">
        <v>20</v>
      </c>
      <c r="D2423" s="27" t="s">
        <v>741</v>
      </c>
      <c r="E2423" s="209" t="s">
        <v>672</v>
      </c>
      <c r="F2423" s="209"/>
      <c r="G2423" s="117" t="s">
        <v>673</v>
      </c>
      <c r="H2423" s="118">
        <v>2.0219</v>
      </c>
      <c r="I2423" s="119">
        <v>21.31</v>
      </c>
      <c r="J2423" s="119">
        <v>43.08</v>
      </c>
      <c r="K2423" s="95"/>
    </row>
    <row r="2424" spans="1:11" ht="25.5" x14ac:dyDescent="0.2">
      <c r="A2424" s="27" t="s">
        <v>666</v>
      </c>
      <c r="B2424" s="116" t="s">
        <v>674</v>
      </c>
      <c r="C2424" s="27" t="s">
        <v>20</v>
      </c>
      <c r="D2424" s="27" t="s">
        <v>675</v>
      </c>
      <c r="E2424" s="209" t="s">
        <v>672</v>
      </c>
      <c r="F2424" s="209"/>
      <c r="G2424" s="117" t="s">
        <v>673</v>
      </c>
      <c r="H2424" s="118">
        <v>3.0329000000000002</v>
      </c>
      <c r="I2424" s="119">
        <v>17.09</v>
      </c>
      <c r="J2424" s="119">
        <v>51.83</v>
      </c>
      <c r="K2424" s="95"/>
    </row>
    <row r="2425" spans="1:11" ht="25.5" x14ac:dyDescent="0.2">
      <c r="A2425" s="28" t="s">
        <v>676</v>
      </c>
      <c r="B2425" s="120" t="s">
        <v>878</v>
      </c>
      <c r="C2425" s="28" t="s">
        <v>20</v>
      </c>
      <c r="D2425" s="28" t="s">
        <v>879</v>
      </c>
      <c r="E2425" s="206" t="s">
        <v>679</v>
      </c>
      <c r="F2425" s="206"/>
      <c r="G2425" s="121" t="s">
        <v>47</v>
      </c>
      <c r="H2425" s="122">
        <v>1.1000000000000001</v>
      </c>
      <c r="I2425" s="123">
        <v>65</v>
      </c>
      <c r="J2425" s="123">
        <v>71.5</v>
      </c>
      <c r="K2425" s="95"/>
    </row>
    <row r="2426" spans="1:11" ht="25.5" x14ac:dyDescent="0.2">
      <c r="A2426" s="29"/>
      <c r="B2426" s="29"/>
      <c r="C2426" s="29"/>
      <c r="D2426" s="29"/>
      <c r="E2426" s="29" t="s">
        <v>686</v>
      </c>
      <c r="F2426" s="124">
        <v>34.59569020695541</v>
      </c>
      <c r="G2426" s="29" t="s">
        <v>687</v>
      </c>
      <c r="H2426" s="124">
        <v>30.26</v>
      </c>
      <c r="I2426" s="29" t="s">
        <v>688</v>
      </c>
      <c r="J2426" s="124">
        <v>64.86</v>
      </c>
      <c r="K2426" s="95"/>
    </row>
    <row r="2427" spans="1:11" ht="15" thickBot="1" x14ac:dyDescent="0.25">
      <c r="A2427" s="29"/>
      <c r="B2427" s="29"/>
      <c r="C2427" s="29"/>
      <c r="D2427" s="29"/>
      <c r="E2427" s="29" t="s">
        <v>689</v>
      </c>
      <c r="F2427" s="124">
        <v>50.6</v>
      </c>
      <c r="G2427" s="29"/>
      <c r="H2427" s="207" t="s">
        <v>690</v>
      </c>
      <c r="I2427" s="207"/>
      <c r="J2427" s="124">
        <v>220.53</v>
      </c>
      <c r="K2427" s="95"/>
    </row>
    <row r="2428" spans="1:11" ht="15" thickTop="1" x14ac:dyDescent="0.2">
      <c r="A2428" s="125"/>
      <c r="B2428" s="125"/>
      <c r="C2428" s="125"/>
      <c r="D2428" s="125"/>
      <c r="E2428" s="125"/>
      <c r="F2428" s="125"/>
      <c r="G2428" s="125"/>
      <c r="H2428" s="125"/>
      <c r="I2428" s="125"/>
      <c r="J2428" s="125"/>
      <c r="K2428" s="95"/>
    </row>
    <row r="2429" spans="1:11" ht="15" x14ac:dyDescent="0.2">
      <c r="A2429" s="98"/>
      <c r="B2429" s="99" t="s">
        <v>7</v>
      </c>
      <c r="C2429" s="98" t="s">
        <v>8</v>
      </c>
      <c r="D2429" s="98" t="s">
        <v>9</v>
      </c>
      <c r="E2429" s="213" t="s">
        <v>663</v>
      </c>
      <c r="F2429" s="213"/>
      <c r="G2429" s="114" t="s">
        <v>10</v>
      </c>
      <c r="H2429" s="99" t="s">
        <v>11</v>
      </c>
      <c r="I2429" s="99" t="s">
        <v>12</v>
      </c>
      <c r="J2429" s="99" t="s">
        <v>14</v>
      </c>
      <c r="K2429" s="95"/>
    </row>
    <row r="2430" spans="1:11" x14ac:dyDescent="0.2">
      <c r="A2430" s="101" t="s">
        <v>664</v>
      </c>
      <c r="B2430" s="102" t="s">
        <v>2057</v>
      </c>
      <c r="C2430" s="101" t="s">
        <v>25</v>
      </c>
      <c r="D2430" s="101" t="s">
        <v>2058</v>
      </c>
      <c r="E2430" s="208" t="s">
        <v>693</v>
      </c>
      <c r="F2430" s="208"/>
      <c r="G2430" s="103" t="s">
        <v>1811</v>
      </c>
      <c r="H2430" s="115">
        <v>1</v>
      </c>
      <c r="I2430" s="104">
        <v>221.04</v>
      </c>
      <c r="J2430" s="104">
        <v>221.04</v>
      </c>
      <c r="K2430" s="95"/>
    </row>
    <row r="2431" spans="1:11" ht="25.5" x14ac:dyDescent="0.2">
      <c r="A2431" s="27" t="s">
        <v>666</v>
      </c>
      <c r="B2431" s="116" t="s">
        <v>2124</v>
      </c>
      <c r="C2431" s="27" t="s">
        <v>25</v>
      </c>
      <c r="D2431" s="27" t="s">
        <v>1281</v>
      </c>
      <c r="E2431" s="209" t="s">
        <v>693</v>
      </c>
      <c r="F2431" s="209"/>
      <c r="G2431" s="117" t="s">
        <v>673</v>
      </c>
      <c r="H2431" s="118">
        <v>5</v>
      </c>
      <c r="I2431" s="119">
        <v>20.36</v>
      </c>
      <c r="J2431" s="119">
        <v>101.8</v>
      </c>
      <c r="K2431" s="95"/>
    </row>
    <row r="2432" spans="1:11" ht="25.5" x14ac:dyDescent="0.2">
      <c r="A2432" s="27" t="s">
        <v>666</v>
      </c>
      <c r="B2432" s="116" t="s">
        <v>2125</v>
      </c>
      <c r="C2432" s="27" t="s">
        <v>25</v>
      </c>
      <c r="D2432" s="27" t="s">
        <v>1283</v>
      </c>
      <c r="E2432" s="209" t="s">
        <v>693</v>
      </c>
      <c r="F2432" s="209"/>
      <c r="G2432" s="117" t="s">
        <v>673</v>
      </c>
      <c r="H2432" s="118">
        <v>5</v>
      </c>
      <c r="I2432" s="119">
        <v>16.25</v>
      </c>
      <c r="J2432" s="119">
        <v>81.25</v>
      </c>
      <c r="K2432" s="95"/>
    </row>
    <row r="2433" spans="1:11" x14ac:dyDescent="0.2">
      <c r="A2433" s="28" t="s">
        <v>676</v>
      </c>
      <c r="B2433" s="120" t="s">
        <v>2126</v>
      </c>
      <c r="C2433" s="28" t="s">
        <v>25</v>
      </c>
      <c r="D2433" s="28" t="s">
        <v>2127</v>
      </c>
      <c r="E2433" s="206" t="s">
        <v>679</v>
      </c>
      <c r="F2433" s="206"/>
      <c r="G2433" s="121" t="s">
        <v>211</v>
      </c>
      <c r="H2433" s="122">
        <v>1</v>
      </c>
      <c r="I2433" s="123">
        <v>1.34</v>
      </c>
      <c r="J2433" s="123">
        <v>1.34</v>
      </c>
      <c r="K2433" s="95"/>
    </row>
    <row r="2434" spans="1:11" x14ac:dyDescent="0.2">
      <c r="A2434" s="28" t="s">
        <v>676</v>
      </c>
      <c r="B2434" s="120" t="s">
        <v>2130</v>
      </c>
      <c r="C2434" s="28" t="s">
        <v>25</v>
      </c>
      <c r="D2434" s="28" t="s">
        <v>2131</v>
      </c>
      <c r="E2434" s="206" t="s">
        <v>679</v>
      </c>
      <c r="F2434" s="206"/>
      <c r="G2434" s="121" t="s">
        <v>211</v>
      </c>
      <c r="H2434" s="122">
        <v>2</v>
      </c>
      <c r="I2434" s="123">
        <v>0.61</v>
      </c>
      <c r="J2434" s="123">
        <v>1.22</v>
      </c>
      <c r="K2434" s="95"/>
    </row>
    <row r="2435" spans="1:11" x14ac:dyDescent="0.2">
      <c r="A2435" s="28" t="s">
        <v>676</v>
      </c>
      <c r="B2435" s="120" t="s">
        <v>2128</v>
      </c>
      <c r="C2435" s="28" t="s">
        <v>25</v>
      </c>
      <c r="D2435" s="28" t="s">
        <v>2129</v>
      </c>
      <c r="E2435" s="206" t="s">
        <v>679</v>
      </c>
      <c r="F2435" s="206"/>
      <c r="G2435" s="121" t="s">
        <v>92</v>
      </c>
      <c r="H2435" s="122">
        <v>9</v>
      </c>
      <c r="I2435" s="123">
        <v>2.92</v>
      </c>
      <c r="J2435" s="123">
        <v>26.28</v>
      </c>
      <c r="K2435" s="95"/>
    </row>
    <row r="2436" spans="1:11" x14ac:dyDescent="0.2">
      <c r="A2436" s="28" t="s">
        <v>676</v>
      </c>
      <c r="B2436" s="120" t="s">
        <v>2134</v>
      </c>
      <c r="C2436" s="28" t="s">
        <v>25</v>
      </c>
      <c r="D2436" s="28" t="s">
        <v>2135</v>
      </c>
      <c r="E2436" s="206" t="s">
        <v>679</v>
      </c>
      <c r="F2436" s="206"/>
      <c r="G2436" s="121" t="s">
        <v>211</v>
      </c>
      <c r="H2436" s="122">
        <v>2</v>
      </c>
      <c r="I2436" s="123">
        <v>0.51</v>
      </c>
      <c r="J2436" s="123">
        <v>1.02</v>
      </c>
      <c r="K2436" s="95"/>
    </row>
    <row r="2437" spans="1:11" x14ac:dyDescent="0.2">
      <c r="A2437" s="28" t="s">
        <v>676</v>
      </c>
      <c r="B2437" s="120" t="s">
        <v>2132</v>
      </c>
      <c r="C2437" s="28" t="s">
        <v>25</v>
      </c>
      <c r="D2437" s="28" t="s">
        <v>2133</v>
      </c>
      <c r="E2437" s="206" t="s">
        <v>679</v>
      </c>
      <c r="F2437" s="206"/>
      <c r="G2437" s="121" t="s">
        <v>92</v>
      </c>
      <c r="H2437" s="122">
        <v>3</v>
      </c>
      <c r="I2437" s="123">
        <v>2.71</v>
      </c>
      <c r="J2437" s="123">
        <v>8.1300000000000008</v>
      </c>
      <c r="K2437" s="95"/>
    </row>
    <row r="2438" spans="1:11" ht="25.5" x14ac:dyDescent="0.2">
      <c r="A2438" s="29"/>
      <c r="B2438" s="29"/>
      <c r="C2438" s="29"/>
      <c r="D2438" s="29"/>
      <c r="E2438" s="29" t="s">
        <v>686</v>
      </c>
      <c r="F2438" s="124">
        <v>68.673991900000004</v>
      </c>
      <c r="G2438" s="29" t="s">
        <v>687</v>
      </c>
      <c r="H2438" s="124">
        <v>60.08</v>
      </c>
      <c r="I2438" s="29" t="s">
        <v>688</v>
      </c>
      <c r="J2438" s="124">
        <v>128.75</v>
      </c>
      <c r="K2438" s="95"/>
    </row>
    <row r="2439" spans="1:11" ht="15" thickBot="1" x14ac:dyDescent="0.25">
      <c r="A2439" s="29"/>
      <c r="B2439" s="29"/>
      <c r="C2439" s="29"/>
      <c r="D2439" s="29"/>
      <c r="E2439" s="29" t="s">
        <v>689</v>
      </c>
      <c r="F2439" s="124">
        <v>65.819999999999993</v>
      </c>
      <c r="G2439" s="29"/>
      <c r="H2439" s="207" t="s">
        <v>690</v>
      </c>
      <c r="I2439" s="207"/>
      <c r="J2439" s="124">
        <v>286.86</v>
      </c>
      <c r="K2439" s="95"/>
    </row>
    <row r="2440" spans="1:11" ht="15" thickTop="1" x14ac:dyDescent="0.2">
      <c r="A2440" s="125"/>
      <c r="B2440" s="125"/>
      <c r="C2440" s="125"/>
      <c r="D2440" s="125"/>
      <c r="E2440" s="125"/>
      <c r="F2440" s="125"/>
      <c r="G2440" s="125"/>
      <c r="H2440" s="125"/>
      <c r="I2440" s="125"/>
      <c r="J2440" s="125"/>
      <c r="K2440" s="95"/>
    </row>
    <row r="2441" spans="1:11" ht="15" x14ac:dyDescent="0.2">
      <c r="A2441" s="98"/>
      <c r="B2441" s="99" t="s">
        <v>7</v>
      </c>
      <c r="C2441" s="98" t="s">
        <v>8</v>
      </c>
      <c r="D2441" s="98" t="s">
        <v>9</v>
      </c>
      <c r="E2441" s="213" t="s">
        <v>663</v>
      </c>
      <c r="F2441" s="213"/>
      <c r="G2441" s="114" t="s">
        <v>10</v>
      </c>
      <c r="H2441" s="99" t="s">
        <v>11</v>
      </c>
      <c r="I2441" s="99" t="s">
        <v>12</v>
      </c>
      <c r="J2441" s="99" t="s">
        <v>14</v>
      </c>
      <c r="K2441" s="95"/>
    </row>
    <row r="2442" spans="1:11" ht="25.5" x14ac:dyDescent="0.2">
      <c r="A2442" s="101" t="s">
        <v>664</v>
      </c>
      <c r="B2442" s="102" t="s">
        <v>482</v>
      </c>
      <c r="C2442" s="101" t="s">
        <v>20</v>
      </c>
      <c r="D2442" s="101" t="s">
        <v>483</v>
      </c>
      <c r="E2442" s="208" t="s">
        <v>965</v>
      </c>
      <c r="F2442" s="208"/>
      <c r="G2442" s="103" t="s">
        <v>211</v>
      </c>
      <c r="H2442" s="115">
        <v>1</v>
      </c>
      <c r="I2442" s="104">
        <v>3.35</v>
      </c>
      <c r="J2442" s="104">
        <v>3.35</v>
      </c>
      <c r="K2442" s="95"/>
    </row>
    <row r="2443" spans="1:11" ht="25.5" x14ac:dyDescent="0.2">
      <c r="A2443" s="27" t="s">
        <v>666</v>
      </c>
      <c r="B2443" s="116" t="s">
        <v>1125</v>
      </c>
      <c r="C2443" s="27" t="s">
        <v>20</v>
      </c>
      <c r="D2443" s="27" t="s">
        <v>1126</v>
      </c>
      <c r="E2443" s="209" t="s">
        <v>672</v>
      </c>
      <c r="F2443" s="209"/>
      <c r="G2443" s="117" t="s">
        <v>673</v>
      </c>
      <c r="H2443" s="118">
        <v>2.3E-2</v>
      </c>
      <c r="I2443" s="119">
        <v>16.38</v>
      </c>
      <c r="J2443" s="119">
        <v>0.37</v>
      </c>
      <c r="K2443" s="95"/>
    </row>
    <row r="2444" spans="1:11" ht="25.5" x14ac:dyDescent="0.2">
      <c r="A2444" s="27" t="s">
        <v>666</v>
      </c>
      <c r="B2444" s="116" t="s">
        <v>966</v>
      </c>
      <c r="C2444" s="27" t="s">
        <v>20</v>
      </c>
      <c r="D2444" s="27" t="s">
        <v>967</v>
      </c>
      <c r="E2444" s="209" t="s">
        <v>672</v>
      </c>
      <c r="F2444" s="209"/>
      <c r="G2444" s="117" t="s">
        <v>673</v>
      </c>
      <c r="H2444" s="118">
        <v>0.14399999999999999</v>
      </c>
      <c r="I2444" s="119">
        <v>20.7</v>
      </c>
      <c r="J2444" s="119">
        <v>2.98</v>
      </c>
      <c r="K2444" s="95"/>
    </row>
    <row r="2445" spans="1:11" ht="25.5" x14ac:dyDescent="0.2">
      <c r="A2445" s="29"/>
      <c r="B2445" s="29"/>
      <c r="C2445" s="29"/>
      <c r="D2445" s="29"/>
      <c r="E2445" s="29" t="s">
        <v>686</v>
      </c>
      <c r="F2445" s="124">
        <v>1.264134841049712</v>
      </c>
      <c r="G2445" s="29" t="s">
        <v>687</v>
      </c>
      <c r="H2445" s="124">
        <v>1.1100000000000001</v>
      </c>
      <c r="I2445" s="29" t="s">
        <v>688</v>
      </c>
      <c r="J2445" s="124">
        <v>2.37</v>
      </c>
      <c r="K2445" s="95"/>
    </row>
    <row r="2446" spans="1:11" ht="15" thickBot="1" x14ac:dyDescent="0.25">
      <c r="A2446" s="29"/>
      <c r="B2446" s="29"/>
      <c r="C2446" s="29"/>
      <c r="D2446" s="29"/>
      <c r="E2446" s="29" t="s">
        <v>689</v>
      </c>
      <c r="F2446" s="124">
        <v>0.99</v>
      </c>
      <c r="G2446" s="29"/>
      <c r="H2446" s="207" t="s">
        <v>690</v>
      </c>
      <c r="I2446" s="207"/>
      <c r="J2446" s="124">
        <v>4.34</v>
      </c>
      <c r="K2446" s="95"/>
    </row>
    <row r="2447" spans="1:11" ht="15" thickTop="1" x14ac:dyDescent="0.2">
      <c r="A2447" s="125"/>
      <c r="B2447" s="125"/>
      <c r="C2447" s="125"/>
      <c r="D2447" s="125"/>
      <c r="E2447" s="125"/>
      <c r="F2447" s="125"/>
      <c r="G2447" s="125"/>
      <c r="H2447" s="125"/>
      <c r="I2447" s="125"/>
      <c r="J2447" s="125"/>
      <c r="K2447" s="95"/>
    </row>
    <row r="2448" spans="1:11" ht="15" x14ac:dyDescent="0.2">
      <c r="A2448" s="98"/>
      <c r="B2448" s="99" t="s">
        <v>7</v>
      </c>
      <c r="C2448" s="98" t="s">
        <v>8</v>
      </c>
      <c r="D2448" s="98" t="s">
        <v>9</v>
      </c>
      <c r="E2448" s="213" t="s">
        <v>663</v>
      </c>
      <c r="F2448" s="213"/>
      <c r="G2448" s="114" t="s">
        <v>10</v>
      </c>
      <c r="H2448" s="99" t="s">
        <v>11</v>
      </c>
      <c r="I2448" s="99" t="s">
        <v>12</v>
      </c>
      <c r="J2448" s="99" t="s">
        <v>14</v>
      </c>
      <c r="K2448" s="95"/>
    </row>
    <row r="2449" spans="1:11" ht="25.5" x14ac:dyDescent="0.2">
      <c r="A2449" s="101" t="s">
        <v>664</v>
      </c>
      <c r="B2449" s="102" t="s">
        <v>479</v>
      </c>
      <c r="C2449" s="101" t="s">
        <v>20</v>
      </c>
      <c r="D2449" s="101" t="s">
        <v>480</v>
      </c>
      <c r="E2449" s="208" t="s">
        <v>965</v>
      </c>
      <c r="F2449" s="208"/>
      <c r="G2449" s="103" t="s">
        <v>92</v>
      </c>
      <c r="H2449" s="115">
        <v>1</v>
      </c>
      <c r="I2449" s="104">
        <v>5.21</v>
      </c>
      <c r="J2449" s="104">
        <v>5.21</v>
      </c>
      <c r="K2449" s="95"/>
    </row>
    <row r="2450" spans="1:11" ht="25.5" x14ac:dyDescent="0.2">
      <c r="A2450" s="27" t="s">
        <v>666</v>
      </c>
      <c r="B2450" s="116" t="s">
        <v>1282</v>
      </c>
      <c r="C2450" s="27" t="s">
        <v>20</v>
      </c>
      <c r="D2450" s="27" t="s">
        <v>1283</v>
      </c>
      <c r="E2450" s="209" t="s">
        <v>672</v>
      </c>
      <c r="F2450" s="209"/>
      <c r="G2450" s="117" t="s">
        <v>673</v>
      </c>
      <c r="H2450" s="118">
        <v>3.4000000000000002E-2</v>
      </c>
      <c r="I2450" s="119">
        <v>17.04</v>
      </c>
      <c r="J2450" s="119">
        <v>0.56999999999999995</v>
      </c>
      <c r="K2450" s="95"/>
    </row>
    <row r="2451" spans="1:11" ht="25.5" x14ac:dyDescent="0.2">
      <c r="A2451" s="27" t="s">
        <v>666</v>
      </c>
      <c r="B2451" s="116" t="s">
        <v>1280</v>
      </c>
      <c r="C2451" s="27" t="s">
        <v>20</v>
      </c>
      <c r="D2451" s="27" t="s">
        <v>1281</v>
      </c>
      <c r="E2451" s="209" t="s">
        <v>672</v>
      </c>
      <c r="F2451" s="209"/>
      <c r="G2451" s="117" t="s">
        <v>673</v>
      </c>
      <c r="H2451" s="118">
        <v>0.216</v>
      </c>
      <c r="I2451" s="119">
        <v>21.52</v>
      </c>
      <c r="J2451" s="119">
        <v>4.6399999999999997</v>
      </c>
      <c r="K2451" s="95"/>
    </row>
    <row r="2452" spans="1:11" ht="25.5" x14ac:dyDescent="0.2">
      <c r="A2452" s="29"/>
      <c r="B2452" s="29"/>
      <c r="C2452" s="29"/>
      <c r="D2452" s="29"/>
      <c r="E2452" s="29" t="s">
        <v>686</v>
      </c>
      <c r="F2452" s="124">
        <v>1.9202048218476637</v>
      </c>
      <c r="G2452" s="29" t="s">
        <v>687</v>
      </c>
      <c r="H2452" s="124">
        <v>1.68</v>
      </c>
      <c r="I2452" s="29" t="s">
        <v>688</v>
      </c>
      <c r="J2452" s="124">
        <v>3.6</v>
      </c>
      <c r="K2452" s="95"/>
    </row>
    <row r="2453" spans="1:11" ht="15" thickBot="1" x14ac:dyDescent="0.25">
      <c r="A2453" s="29"/>
      <c r="B2453" s="29"/>
      <c r="C2453" s="29"/>
      <c r="D2453" s="29"/>
      <c r="E2453" s="29" t="s">
        <v>689</v>
      </c>
      <c r="F2453" s="124">
        <v>1.55</v>
      </c>
      <c r="G2453" s="29"/>
      <c r="H2453" s="207" t="s">
        <v>690</v>
      </c>
      <c r="I2453" s="207"/>
      <c r="J2453" s="124">
        <v>6.76</v>
      </c>
      <c r="K2453" s="95"/>
    </row>
    <row r="2454" spans="1:11" ht="15" thickTop="1" x14ac:dyDescent="0.2">
      <c r="A2454" s="125"/>
      <c r="B2454" s="125"/>
      <c r="C2454" s="125"/>
      <c r="D2454" s="125"/>
      <c r="E2454" s="125"/>
      <c r="F2454" s="125"/>
      <c r="G2454" s="125"/>
      <c r="H2454" s="125"/>
      <c r="I2454" s="125"/>
      <c r="J2454" s="125"/>
      <c r="K2454" s="95"/>
    </row>
    <row r="2455" spans="1:11" ht="15" x14ac:dyDescent="0.2">
      <c r="A2455" s="98"/>
      <c r="B2455" s="99" t="s">
        <v>7</v>
      </c>
      <c r="C2455" s="98" t="s">
        <v>8</v>
      </c>
      <c r="D2455" s="98" t="s">
        <v>9</v>
      </c>
      <c r="E2455" s="213" t="s">
        <v>663</v>
      </c>
      <c r="F2455" s="213"/>
      <c r="G2455" s="114" t="s">
        <v>10</v>
      </c>
      <c r="H2455" s="99" t="s">
        <v>11</v>
      </c>
      <c r="I2455" s="99" t="s">
        <v>12</v>
      </c>
      <c r="J2455" s="99" t="s">
        <v>14</v>
      </c>
      <c r="K2455" s="95"/>
    </row>
    <row r="2456" spans="1:11" ht="38.25" x14ac:dyDescent="0.2">
      <c r="A2456" s="101" t="s">
        <v>664</v>
      </c>
      <c r="B2456" s="102" t="s">
        <v>808</v>
      </c>
      <c r="C2456" s="101" t="s">
        <v>20</v>
      </c>
      <c r="D2456" s="101" t="s">
        <v>809</v>
      </c>
      <c r="E2456" s="208" t="s">
        <v>744</v>
      </c>
      <c r="F2456" s="208"/>
      <c r="G2456" s="103" t="s">
        <v>748</v>
      </c>
      <c r="H2456" s="115">
        <v>1</v>
      </c>
      <c r="I2456" s="104">
        <v>64.569999999999993</v>
      </c>
      <c r="J2456" s="104">
        <v>64.569999999999993</v>
      </c>
      <c r="K2456" s="95"/>
    </row>
    <row r="2457" spans="1:11" ht="38.25" x14ac:dyDescent="0.2">
      <c r="A2457" s="27" t="s">
        <v>666</v>
      </c>
      <c r="B2457" s="116" t="s">
        <v>1701</v>
      </c>
      <c r="C2457" s="27" t="s">
        <v>20</v>
      </c>
      <c r="D2457" s="27" t="s">
        <v>1702</v>
      </c>
      <c r="E2457" s="209" t="s">
        <v>744</v>
      </c>
      <c r="F2457" s="209"/>
      <c r="G2457" s="117" t="s">
        <v>673</v>
      </c>
      <c r="H2457" s="118">
        <v>1</v>
      </c>
      <c r="I2457" s="119">
        <v>39.94</v>
      </c>
      <c r="J2457" s="119">
        <v>39.94</v>
      </c>
      <c r="K2457" s="95"/>
    </row>
    <row r="2458" spans="1:11" ht="38.25" x14ac:dyDescent="0.2">
      <c r="A2458" s="27" t="s">
        <v>666</v>
      </c>
      <c r="B2458" s="116" t="s">
        <v>1703</v>
      </c>
      <c r="C2458" s="27" t="s">
        <v>20</v>
      </c>
      <c r="D2458" s="27" t="s">
        <v>1704</v>
      </c>
      <c r="E2458" s="209" t="s">
        <v>744</v>
      </c>
      <c r="F2458" s="209"/>
      <c r="G2458" s="117" t="s">
        <v>673</v>
      </c>
      <c r="H2458" s="118">
        <v>1</v>
      </c>
      <c r="I2458" s="119">
        <v>5.54</v>
      </c>
      <c r="J2458" s="119">
        <v>5.54</v>
      </c>
      <c r="K2458" s="95"/>
    </row>
    <row r="2459" spans="1:11" ht="25.5" x14ac:dyDescent="0.2">
      <c r="A2459" s="27" t="s">
        <v>666</v>
      </c>
      <c r="B2459" s="116" t="s">
        <v>1695</v>
      </c>
      <c r="C2459" s="27" t="s">
        <v>20</v>
      </c>
      <c r="D2459" s="27" t="s">
        <v>1696</v>
      </c>
      <c r="E2459" s="209" t="s">
        <v>672</v>
      </c>
      <c r="F2459" s="209"/>
      <c r="G2459" s="117" t="s">
        <v>673</v>
      </c>
      <c r="H2459" s="118">
        <v>1</v>
      </c>
      <c r="I2459" s="119">
        <v>19.09</v>
      </c>
      <c r="J2459" s="119">
        <v>19.09</v>
      </c>
      <c r="K2459" s="95"/>
    </row>
    <row r="2460" spans="1:11" ht="25.5" x14ac:dyDescent="0.2">
      <c r="A2460" s="29"/>
      <c r="B2460" s="29"/>
      <c r="C2460" s="29"/>
      <c r="D2460" s="29"/>
      <c r="E2460" s="29" t="s">
        <v>686</v>
      </c>
      <c r="F2460" s="124">
        <v>7.3127800000000001</v>
      </c>
      <c r="G2460" s="29" t="s">
        <v>687</v>
      </c>
      <c r="H2460" s="124">
        <v>6.4</v>
      </c>
      <c r="I2460" s="29" t="s">
        <v>688</v>
      </c>
      <c r="J2460" s="124">
        <v>13.71</v>
      </c>
      <c r="K2460" s="95"/>
    </row>
    <row r="2461" spans="1:11" ht="15" thickBot="1" x14ac:dyDescent="0.25">
      <c r="A2461" s="29"/>
      <c r="B2461" s="29"/>
      <c r="C2461" s="29"/>
      <c r="D2461" s="29"/>
      <c r="E2461" s="29" t="s">
        <v>689</v>
      </c>
      <c r="F2461" s="124">
        <v>19.22</v>
      </c>
      <c r="G2461" s="29"/>
      <c r="H2461" s="207" t="s">
        <v>690</v>
      </c>
      <c r="I2461" s="207"/>
      <c r="J2461" s="124">
        <v>83.79</v>
      </c>
      <c r="K2461" s="95"/>
    </row>
    <row r="2462" spans="1:11" ht="15" thickTop="1" x14ac:dyDescent="0.2">
      <c r="A2462" s="125"/>
      <c r="B2462" s="125"/>
      <c r="C2462" s="125"/>
      <c r="D2462" s="125"/>
      <c r="E2462" s="125"/>
      <c r="F2462" s="125"/>
      <c r="G2462" s="125"/>
      <c r="H2462" s="125"/>
      <c r="I2462" s="125"/>
      <c r="J2462" s="125"/>
      <c r="K2462" s="95"/>
    </row>
    <row r="2463" spans="1:11" ht="15" x14ac:dyDescent="0.2">
      <c r="A2463" s="98"/>
      <c r="B2463" s="99" t="s">
        <v>7</v>
      </c>
      <c r="C2463" s="98" t="s">
        <v>8</v>
      </c>
      <c r="D2463" s="98" t="s">
        <v>9</v>
      </c>
      <c r="E2463" s="213" t="s">
        <v>663</v>
      </c>
      <c r="F2463" s="213"/>
      <c r="G2463" s="114" t="s">
        <v>10</v>
      </c>
      <c r="H2463" s="99" t="s">
        <v>11</v>
      </c>
      <c r="I2463" s="99" t="s">
        <v>12</v>
      </c>
      <c r="J2463" s="99" t="s">
        <v>14</v>
      </c>
      <c r="K2463" s="95"/>
    </row>
    <row r="2464" spans="1:11" ht="38.25" x14ac:dyDescent="0.2">
      <c r="A2464" s="101" t="s">
        <v>664</v>
      </c>
      <c r="B2464" s="102" t="s">
        <v>804</v>
      </c>
      <c r="C2464" s="101" t="s">
        <v>20</v>
      </c>
      <c r="D2464" s="101" t="s">
        <v>805</v>
      </c>
      <c r="E2464" s="208" t="s">
        <v>744</v>
      </c>
      <c r="F2464" s="208"/>
      <c r="G2464" s="103" t="s">
        <v>745</v>
      </c>
      <c r="H2464" s="115">
        <v>1</v>
      </c>
      <c r="I2464" s="104">
        <v>170.36</v>
      </c>
      <c r="J2464" s="104">
        <v>170.36</v>
      </c>
      <c r="K2464" s="95"/>
    </row>
    <row r="2465" spans="1:11" ht="38.25" x14ac:dyDescent="0.2">
      <c r="A2465" s="27" t="s">
        <v>666</v>
      </c>
      <c r="B2465" s="116" t="s">
        <v>1705</v>
      </c>
      <c r="C2465" s="27" t="s">
        <v>20</v>
      </c>
      <c r="D2465" s="27" t="s">
        <v>1706</v>
      </c>
      <c r="E2465" s="209" t="s">
        <v>744</v>
      </c>
      <c r="F2465" s="209"/>
      <c r="G2465" s="117" t="s">
        <v>673</v>
      </c>
      <c r="H2465" s="118">
        <v>1</v>
      </c>
      <c r="I2465" s="119">
        <v>55.8</v>
      </c>
      <c r="J2465" s="119">
        <v>55.8</v>
      </c>
      <c r="K2465" s="95"/>
    </row>
    <row r="2466" spans="1:11" ht="38.25" x14ac:dyDescent="0.2">
      <c r="A2466" s="27" t="s">
        <v>666</v>
      </c>
      <c r="B2466" s="116" t="s">
        <v>1707</v>
      </c>
      <c r="C2466" s="27" t="s">
        <v>20</v>
      </c>
      <c r="D2466" s="27" t="s">
        <v>1708</v>
      </c>
      <c r="E2466" s="209" t="s">
        <v>744</v>
      </c>
      <c r="F2466" s="209"/>
      <c r="G2466" s="117" t="s">
        <v>673</v>
      </c>
      <c r="H2466" s="118">
        <v>1</v>
      </c>
      <c r="I2466" s="119">
        <v>49.99</v>
      </c>
      <c r="J2466" s="119">
        <v>49.99</v>
      </c>
      <c r="K2466" s="95"/>
    </row>
    <row r="2467" spans="1:11" ht="38.25" x14ac:dyDescent="0.2">
      <c r="A2467" s="27" t="s">
        <v>666</v>
      </c>
      <c r="B2467" s="116" t="s">
        <v>1703</v>
      </c>
      <c r="C2467" s="27" t="s">
        <v>20</v>
      </c>
      <c r="D2467" s="27" t="s">
        <v>1704</v>
      </c>
      <c r="E2467" s="209" t="s">
        <v>744</v>
      </c>
      <c r="F2467" s="209"/>
      <c r="G2467" s="117" t="s">
        <v>673</v>
      </c>
      <c r="H2467" s="118">
        <v>1</v>
      </c>
      <c r="I2467" s="119">
        <v>5.54</v>
      </c>
      <c r="J2467" s="119">
        <v>5.54</v>
      </c>
      <c r="K2467" s="95"/>
    </row>
    <row r="2468" spans="1:11" ht="38.25" x14ac:dyDescent="0.2">
      <c r="A2468" s="27" t="s">
        <v>666</v>
      </c>
      <c r="B2468" s="116" t="s">
        <v>1701</v>
      </c>
      <c r="C2468" s="27" t="s">
        <v>20</v>
      </c>
      <c r="D2468" s="27" t="s">
        <v>1702</v>
      </c>
      <c r="E2468" s="209" t="s">
        <v>744</v>
      </c>
      <c r="F2468" s="209"/>
      <c r="G2468" s="117" t="s">
        <v>673</v>
      </c>
      <c r="H2468" s="118">
        <v>1</v>
      </c>
      <c r="I2468" s="119">
        <v>39.94</v>
      </c>
      <c r="J2468" s="119">
        <v>39.94</v>
      </c>
      <c r="K2468" s="95"/>
    </row>
    <row r="2469" spans="1:11" ht="25.5" x14ac:dyDescent="0.2">
      <c r="A2469" s="27" t="s">
        <v>666</v>
      </c>
      <c r="B2469" s="116" t="s">
        <v>1695</v>
      </c>
      <c r="C2469" s="27" t="s">
        <v>20</v>
      </c>
      <c r="D2469" s="27" t="s">
        <v>1696</v>
      </c>
      <c r="E2469" s="209" t="s">
        <v>672</v>
      </c>
      <c r="F2469" s="209"/>
      <c r="G2469" s="117" t="s">
        <v>673</v>
      </c>
      <c r="H2469" s="118">
        <v>1</v>
      </c>
      <c r="I2469" s="119">
        <v>19.09</v>
      </c>
      <c r="J2469" s="119">
        <v>19.09</v>
      </c>
      <c r="K2469" s="95"/>
    </row>
    <row r="2470" spans="1:11" ht="25.5" x14ac:dyDescent="0.2">
      <c r="A2470" s="29"/>
      <c r="B2470" s="29"/>
      <c r="C2470" s="29"/>
      <c r="D2470" s="29"/>
      <c r="E2470" s="29" t="s">
        <v>686</v>
      </c>
      <c r="F2470" s="124">
        <v>7.3127800000000001</v>
      </c>
      <c r="G2470" s="29" t="s">
        <v>687</v>
      </c>
      <c r="H2470" s="124">
        <v>6.4</v>
      </c>
      <c r="I2470" s="29" t="s">
        <v>688</v>
      </c>
      <c r="J2470" s="124">
        <v>13.71</v>
      </c>
      <c r="K2470" s="95"/>
    </row>
    <row r="2471" spans="1:11" ht="15" thickBot="1" x14ac:dyDescent="0.25">
      <c r="A2471" s="29"/>
      <c r="B2471" s="29"/>
      <c r="C2471" s="29"/>
      <c r="D2471" s="29"/>
      <c r="E2471" s="29" t="s">
        <v>689</v>
      </c>
      <c r="F2471" s="124">
        <v>50.73</v>
      </c>
      <c r="G2471" s="29"/>
      <c r="H2471" s="207" t="s">
        <v>690</v>
      </c>
      <c r="I2471" s="207"/>
      <c r="J2471" s="124">
        <v>221.09</v>
      </c>
      <c r="K2471" s="95"/>
    </row>
    <row r="2472" spans="1:11" ht="15" thickTop="1" x14ac:dyDescent="0.2">
      <c r="A2472" s="125"/>
      <c r="B2472" s="125"/>
      <c r="C2472" s="125"/>
      <c r="D2472" s="125"/>
      <c r="E2472" s="125"/>
      <c r="F2472" s="125"/>
      <c r="G2472" s="125"/>
      <c r="H2472" s="125"/>
      <c r="I2472" s="125"/>
      <c r="J2472" s="125"/>
      <c r="K2472" s="95"/>
    </row>
    <row r="2473" spans="1:11" ht="15" x14ac:dyDescent="0.2">
      <c r="A2473" s="98"/>
      <c r="B2473" s="99" t="s">
        <v>7</v>
      </c>
      <c r="C2473" s="98" t="s">
        <v>8</v>
      </c>
      <c r="D2473" s="98" t="s">
        <v>9</v>
      </c>
      <c r="E2473" s="213" t="s">
        <v>663</v>
      </c>
      <c r="F2473" s="213"/>
      <c r="G2473" s="114" t="s">
        <v>10</v>
      </c>
      <c r="H2473" s="99" t="s">
        <v>11</v>
      </c>
      <c r="I2473" s="99" t="s">
        <v>12</v>
      </c>
      <c r="J2473" s="99" t="s">
        <v>14</v>
      </c>
      <c r="K2473" s="95"/>
    </row>
    <row r="2474" spans="1:11" ht="38.25" x14ac:dyDescent="0.2">
      <c r="A2474" s="101" t="s">
        <v>664</v>
      </c>
      <c r="B2474" s="102" t="s">
        <v>1701</v>
      </c>
      <c r="C2474" s="101" t="s">
        <v>20</v>
      </c>
      <c r="D2474" s="101" t="s">
        <v>1702</v>
      </c>
      <c r="E2474" s="208" t="s">
        <v>744</v>
      </c>
      <c r="F2474" s="208"/>
      <c r="G2474" s="103" t="s">
        <v>673</v>
      </c>
      <c r="H2474" s="115">
        <v>1</v>
      </c>
      <c r="I2474" s="104">
        <v>39.94</v>
      </c>
      <c r="J2474" s="104">
        <v>39.94</v>
      </c>
      <c r="K2474" s="95"/>
    </row>
    <row r="2475" spans="1:11" ht="38.25" x14ac:dyDescent="0.2">
      <c r="A2475" s="28" t="s">
        <v>676</v>
      </c>
      <c r="B2475" s="120" t="s">
        <v>1709</v>
      </c>
      <c r="C2475" s="28" t="s">
        <v>20</v>
      </c>
      <c r="D2475" s="28" t="s">
        <v>1710</v>
      </c>
      <c r="E2475" s="206" t="s">
        <v>1457</v>
      </c>
      <c r="F2475" s="206"/>
      <c r="G2475" s="121" t="s">
        <v>211</v>
      </c>
      <c r="H2475" s="122">
        <v>5.3300000000000001E-5</v>
      </c>
      <c r="I2475" s="123">
        <v>749483.65</v>
      </c>
      <c r="J2475" s="123">
        <v>39.94</v>
      </c>
      <c r="K2475" s="95"/>
    </row>
    <row r="2476" spans="1:11" ht="25.5" x14ac:dyDescent="0.2">
      <c r="A2476" s="29"/>
      <c r="B2476" s="29"/>
      <c r="C2476" s="29"/>
      <c r="D2476" s="29"/>
      <c r="E2476" s="29" t="s">
        <v>686</v>
      </c>
      <c r="F2476" s="124">
        <v>0</v>
      </c>
      <c r="G2476" s="29" t="s">
        <v>687</v>
      </c>
      <c r="H2476" s="124">
        <v>0</v>
      </c>
      <c r="I2476" s="29" t="s">
        <v>688</v>
      </c>
      <c r="J2476" s="124">
        <v>0</v>
      </c>
      <c r="K2476" s="95"/>
    </row>
    <row r="2477" spans="1:11" ht="15" thickBot="1" x14ac:dyDescent="0.25">
      <c r="A2477" s="29"/>
      <c r="B2477" s="29"/>
      <c r="C2477" s="29"/>
      <c r="D2477" s="29"/>
      <c r="E2477" s="29" t="s">
        <v>689</v>
      </c>
      <c r="F2477" s="124">
        <v>11.89</v>
      </c>
      <c r="G2477" s="29"/>
      <c r="H2477" s="207" t="s">
        <v>690</v>
      </c>
      <c r="I2477" s="207"/>
      <c r="J2477" s="124">
        <v>51.83</v>
      </c>
      <c r="K2477" s="95"/>
    </row>
    <row r="2478" spans="1:11" ht="15" thickTop="1" x14ac:dyDescent="0.2">
      <c r="A2478" s="125"/>
      <c r="B2478" s="125"/>
      <c r="C2478" s="125"/>
      <c r="D2478" s="125"/>
      <c r="E2478" s="125"/>
      <c r="F2478" s="125"/>
      <c r="G2478" s="125"/>
      <c r="H2478" s="125"/>
      <c r="I2478" s="125"/>
      <c r="J2478" s="125"/>
      <c r="K2478" s="95"/>
    </row>
    <row r="2479" spans="1:11" ht="15" x14ac:dyDescent="0.2">
      <c r="A2479" s="98"/>
      <c r="B2479" s="99" t="s">
        <v>7</v>
      </c>
      <c r="C2479" s="98" t="s">
        <v>8</v>
      </c>
      <c r="D2479" s="98" t="s">
        <v>9</v>
      </c>
      <c r="E2479" s="213" t="s">
        <v>663</v>
      </c>
      <c r="F2479" s="213"/>
      <c r="G2479" s="114" t="s">
        <v>10</v>
      </c>
      <c r="H2479" s="99" t="s">
        <v>11</v>
      </c>
      <c r="I2479" s="99" t="s">
        <v>12</v>
      </c>
      <c r="J2479" s="99" t="s">
        <v>14</v>
      </c>
      <c r="K2479" s="95"/>
    </row>
    <row r="2480" spans="1:11" ht="38.25" x14ac:dyDescent="0.2">
      <c r="A2480" s="101" t="s">
        <v>664</v>
      </c>
      <c r="B2480" s="102" t="s">
        <v>1703</v>
      </c>
      <c r="C2480" s="101" t="s">
        <v>20</v>
      </c>
      <c r="D2480" s="101" t="s">
        <v>1704</v>
      </c>
      <c r="E2480" s="208" t="s">
        <v>744</v>
      </c>
      <c r="F2480" s="208"/>
      <c r="G2480" s="103" t="s">
        <v>673</v>
      </c>
      <c r="H2480" s="115">
        <v>1</v>
      </c>
      <c r="I2480" s="104">
        <v>5.54</v>
      </c>
      <c r="J2480" s="104">
        <v>5.54</v>
      </c>
      <c r="K2480" s="95"/>
    </row>
    <row r="2481" spans="1:11" ht="38.25" x14ac:dyDescent="0.2">
      <c r="A2481" s="28" t="s">
        <v>676</v>
      </c>
      <c r="B2481" s="120" t="s">
        <v>1709</v>
      </c>
      <c r="C2481" s="28" t="s">
        <v>20</v>
      </c>
      <c r="D2481" s="28" t="s">
        <v>1710</v>
      </c>
      <c r="E2481" s="206" t="s">
        <v>1457</v>
      </c>
      <c r="F2481" s="206"/>
      <c r="G2481" s="121" t="s">
        <v>211</v>
      </c>
      <c r="H2481" s="122">
        <v>7.4000000000000003E-6</v>
      </c>
      <c r="I2481" s="123">
        <v>749483.65</v>
      </c>
      <c r="J2481" s="123">
        <v>5.54</v>
      </c>
      <c r="K2481" s="95"/>
    </row>
    <row r="2482" spans="1:11" ht="25.5" x14ac:dyDescent="0.2">
      <c r="A2482" s="29"/>
      <c r="B2482" s="29"/>
      <c r="C2482" s="29"/>
      <c r="D2482" s="29"/>
      <c r="E2482" s="29" t="s">
        <v>686</v>
      </c>
      <c r="F2482" s="124">
        <v>0</v>
      </c>
      <c r="G2482" s="29" t="s">
        <v>687</v>
      </c>
      <c r="H2482" s="124">
        <v>0</v>
      </c>
      <c r="I2482" s="29" t="s">
        <v>688</v>
      </c>
      <c r="J2482" s="124">
        <v>0</v>
      </c>
      <c r="K2482" s="95"/>
    </row>
    <row r="2483" spans="1:11" ht="15" thickBot="1" x14ac:dyDescent="0.25">
      <c r="A2483" s="29"/>
      <c r="B2483" s="29"/>
      <c r="C2483" s="29"/>
      <c r="D2483" s="29"/>
      <c r="E2483" s="29" t="s">
        <v>689</v>
      </c>
      <c r="F2483" s="124">
        <v>1.64</v>
      </c>
      <c r="G2483" s="29"/>
      <c r="H2483" s="207" t="s">
        <v>690</v>
      </c>
      <c r="I2483" s="207"/>
      <c r="J2483" s="124">
        <v>7.18</v>
      </c>
      <c r="K2483" s="95"/>
    </row>
    <row r="2484" spans="1:11" ht="15" thickTop="1" x14ac:dyDescent="0.2">
      <c r="A2484" s="125"/>
      <c r="B2484" s="125"/>
      <c r="C2484" s="125"/>
      <c r="D2484" s="125"/>
      <c r="E2484" s="125"/>
      <c r="F2484" s="125"/>
      <c r="G2484" s="125"/>
      <c r="H2484" s="125"/>
      <c r="I2484" s="125"/>
      <c r="J2484" s="125"/>
      <c r="K2484" s="95"/>
    </row>
    <row r="2485" spans="1:11" ht="15" x14ac:dyDescent="0.2">
      <c r="A2485" s="98"/>
      <c r="B2485" s="99" t="s">
        <v>7</v>
      </c>
      <c r="C2485" s="98" t="s">
        <v>8</v>
      </c>
      <c r="D2485" s="98" t="s">
        <v>9</v>
      </c>
      <c r="E2485" s="213" t="s">
        <v>663</v>
      </c>
      <c r="F2485" s="213"/>
      <c r="G2485" s="114" t="s">
        <v>10</v>
      </c>
      <c r="H2485" s="99" t="s">
        <v>11</v>
      </c>
      <c r="I2485" s="99" t="s">
        <v>12</v>
      </c>
      <c r="J2485" s="99" t="s">
        <v>14</v>
      </c>
      <c r="K2485" s="95"/>
    </row>
    <row r="2486" spans="1:11" ht="38.25" x14ac:dyDescent="0.2">
      <c r="A2486" s="101" t="s">
        <v>664</v>
      </c>
      <c r="B2486" s="102" t="s">
        <v>1707</v>
      </c>
      <c r="C2486" s="101" t="s">
        <v>20</v>
      </c>
      <c r="D2486" s="101" t="s">
        <v>1708</v>
      </c>
      <c r="E2486" s="208" t="s">
        <v>744</v>
      </c>
      <c r="F2486" s="208"/>
      <c r="G2486" s="103" t="s">
        <v>673</v>
      </c>
      <c r="H2486" s="115">
        <v>1</v>
      </c>
      <c r="I2486" s="104">
        <v>49.99</v>
      </c>
      <c r="J2486" s="104">
        <v>49.99</v>
      </c>
      <c r="K2486" s="95"/>
    </row>
    <row r="2487" spans="1:11" ht="38.25" x14ac:dyDescent="0.2">
      <c r="A2487" s="28" t="s">
        <v>676</v>
      </c>
      <c r="B2487" s="120" t="s">
        <v>1709</v>
      </c>
      <c r="C2487" s="28" t="s">
        <v>20</v>
      </c>
      <c r="D2487" s="28" t="s">
        <v>1710</v>
      </c>
      <c r="E2487" s="206" t="s">
        <v>1457</v>
      </c>
      <c r="F2487" s="206"/>
      <c r="G2487" s="121" t="s">
        <v>211</v>
      </c>
      <c r="H2487" s="122">
        <v>6.6699999999999995E-5</v>
      </c>
      <c r="I2487" s="123">
        <v>749483.65</v>
      </c>
      <c r="J2487" s="123">
        <v>49.99</v>
      </c>
      <c r="K2487" s="95"/>
    </row>
    <row r="2488" spans="1:11" ht="25.5" x14ac:dyDescent="0.2">
      <c r="A2488" s="29"/>
      <c r="B2488" s="29"/>
      <c r="C2488" s="29"/>
      <c r="D2488" s="29"/>
      <c r="E2488" s="29" t="s">
        <v>686</v>
      </c>
      <c r="F2488" s="124">
        <v>0</v>
      </c>
      <c r="G2488" s="29" t="s">
        <v>687</v>
      </c>
      <c r="H2488" s="124">
        <v>0</v>
      </c>
      <c r="I2488" s="29" t="s">
        <v>688</v>
      </c>
      <c r="J2488" s="124">
        <v>0</v>
      </c>
      <c r="K2488" s="95"/>
    </row>
    <row r="2489" spans="1:11" ht="15" thickBot="1" x14ac:dyDescent="0.25">
      <c r="A2489" s="29"/>
      <c r="B2489" s="29"/>
      <c r="C2489" s="29"/>
      <c r="D2489" s="29"/>
      <c r="E2489" s="29" t="s">
        <v>689</v>
      </c>
      <c r="F2489" s="124">
        <v>14.88</v>
      </c>
      <c r="G2489" s="29"/>
      <c r="H2489" s="207" t="s">
        <v>690</v>
      </c>
      <c r="I2489" s="207"/>
      <c r="J2489" s="124">
        <v>64.87</v>
      </c>
      <c r="K2489" s="95"/>
    </row>
    <row r="2490" spans="1:11" ht="15" thickTop="1" x14ac:dyDescent="0.2">
      <c r="A2490" s="125"/>
      <c r="B2490" s="125"/>
      <c r="C2490" s="125"/>
      <c r="D2490" s="125"/>
      <c r="E2490" s="125"/>
      <c r="F2490" s="125"/>
      <c r="G2490" s="125"/>
      <c r="H2490" s="125"/>
      <c r="I2490" s="125"/>
      <c r="J2490" s="125"/>
      <c r="K2490" s="95"/>
    </row>
    <row r="2491" spans="1:11" ht="15" x14ac:dyDescent="0.2">
      <c r="A2491" s="98"/>
      <c r="B2491" s="99" t="s">
        <v>7</v>
      </c>
      <c r="C2491" s="98" t="s">
        <v>8</v>
      </c>
      <c r="D2491" s="98" t="s">
        <v>9</v>
      </c>
      <c r="E2491" s="213" t="s">
        <v>663</v>
      </c>
      <c r="F2491" s="213"/>
      <c r="G2491" s="114" t="s">
        <v>10</v>
      </c>
      <c r="H2491" s="99" t="s">
        <v>11</v>
      </c>
      <c r="I2491" s="99" t="s">
        <v>12</v>
      </c>
      <c r="J2491" s="99" t="s">
        <v>14</v>
      </c>
      <c r="K2491" s="95"/>
    </row>
    <row r="2492" spans="1:11" ht="38.25" x14ac:dyDescent="0.2">
      <c r="A2492" s="101" t="s">
        <v>664</v>
      </c>
      <c r="B2492" s="102" t="s">
        <v>1705</v>
      </c>
      <c r="C2492" s="101" t="s">
        <v>20</v>
      </c>
      <c r="D2492" s="101" t="s">
        <v>1706</v>
      </c>
      <c r="E2492" s="208" t="s">
        <v>744</v>
      </c>
      <c r="F2492" s="208"/>
      <c r="G2492" s="103" t="s">
        <v>673</v>
      </c>
      <c r="H2492" s="115">
        <v>1</v>
      </c>
      <c r="I2492" s="104">
        <v>55.8</v>
      </c>
      <c r="J2492" s="104">
        <v>55.8</v>
      </c>
      <c r="K2492" s="95"/>
    </row>
    <row r="2493" spans="1:11" x14ac:dyDescent="0.2">
      <c r="A2493" s="28" t="s">
        <v>676</v>
      </c>
      <c r="B2493" s="120" t="s">
        <v>1544</v>
      </c>
      <c r="C2493" s="28" t="s">
        <v>20</v>
      </c>
      <c r="D2493" s="28" t="s">
        <v>1545</v>
      </c>
      <c r="E2493" s="206" t="s">
        <v>679</v>
      </c>
      <c r="F2493" s="206"/>
      <c r="G2493" s="121" t="s">
        <v>143</v>
      </c>
      <c r="H2493" s="122">
        <v>10.67</v>
      </c>
      <c r="I2493" s="123">
        <v>5.23</v>
      </c>
      <c r="J2493" s="123">
        <v>55.8</v>
      </c>
      <c r="K2493" s="95"/>
    </row>
    <row r="2494" spans="1:11" ht="25.5" x14ac:dyDescent="0.2">
      <c r="A2494" s="29"/>
      <c r="B2494" s="29"/>
      <c r="C2494" s="29"/>
      <c r="D2494" s="29"/>
      <c r="E2494" s="29" t="s">
        <v>686</v>
      </c>
      <c r="F2494" s="124">
        <v>0</v>
      </c>
      <c r="G2494" s="29" t="s">
        <v>687</v>
      </c>
      <c r="H2494" s="124">
        <v>0</v>
      </c>
      <c r="I2494" s="29" t="s">
        <v>688</v>
      </c>
      <c r="J2494" s="124">
        <v>0</v>
      </c>
      <c r="K2494" s="95"/>
    </row>
    <row r="2495" spans="1:11" ht="15" thickBot="1" x14ac:dyDescent="0.25">
      <c r="A2495" s="29"/>
      <c r="B2495" s="29"/>
      <c r="C2495" s="29"/>
      <c r="D2495" s="29"/>
      <c r="E2495" s="29" t="s">
        <v>689</v>
      </c>
      <c r="F2495" s="124">
        <v>16.61</v>
      </c>
      <c r="G2495" s="29"/>
      <c r="H2495" s="207" t="s">
        <v>690</v>
      </c>
      <c r="I2495" s="207"/>
      <c r="J2495" s="124">
        <v>72.41</v>
      </c>
      <c r="K2495" s="95"/>
    </row>
    <row r="2496" spans="1:11" ht="15" thickTop="1" x14ac:dyDescent="0.2">
      <c r="A2496" s="125"/>
      <c r="B2496" s="125"/>
      <c r="C2496" s="125"/>
      <c r="D2496" s="125"/>
      <c r="E2496" s="125"/>
      <c r="F2496" s="125"/>
      <c r="G2496" s="125"/>
      <c r="H2496" s="125"/>
      <c r="I2496" s="125"/>
      <c r="J2496" s="125"/>
      <c r="K2496" s="95"/>
    </row>
    <row r="2497" spans="1:11" ht="15" x14ac:dyDescent="0.2">
      <c r="A2497" s="98"/>
      <c r="B2497" s="99" t="s">
        <v>7</v>
      </c>
      <c r="C2497" s="98" t="s">
        <v>8</v>
      </c>
      <c r="D2497" s="98" t="s">
        <v>9</v>
      </c>
      <c r="E2497" s="213" t="s">
        <v>663</v>
      </c>
      <c r="F2497" s="213"/>
      <c r="G2497" s="114" t="s">
        <v>10</v>
      </c>
      <c r="H2497" s="99" t="s">
        <v>11</v>
      </c>
      <c r="I2497" s="99" t="s">
        <v>12</v>
      </c>
      <c r="J2497" s="99" t="s">
        <v>14</v>
      </c>
      <c r="K2497" s="95"/>
    </row>
    <row r="2498" spans="1:11" x14ac:dyDescent="0.2">
      <c r="A2498" s="101" t="s">
        <v>664</v>
      </c>
      <c r="B2498" s="102" t="s">
        <v>2515</v>
      </c>
      <c r="C2498" s="101" t="s">
        <v>25</v>
      </c>
      <c r="D2498" s="101" t="s">
        <v>2516</v>
      </c>
      <c r="E2498" s="208" t="s">
        <v>693</v>
      </c>
      <c r="F2498" s="208"/>
      <c r="G2498" s="103" t="s">
        <v>47</v>
      </c>
      <c r="H2498" s="115">
        <v>1</v>
      </c>
      <c r="I2498" s="104">
        <v>51.34</v>
      </c>
      <c r="J2498" s="104">
        <v>51.34</v>
      </c>
      <c r="K2498" s="95"/>
    </row>
    <row r="2499" spans="1:11" ht="25.5" x14ac:dyDescent="0.2">
      <c r="A2499" s="27" t="s">
        <v>666</v>
      </c>
      <c r="B2499" s="116" t="s">
        <v>696</v>
      </c>
      <c r="C2499" s="27" t="s">
        <v>25</v>
      </c>
      <c r="D2499" s="27" t="s">
        <v>675</v>
      </c>
      <c r="E2499" s="209" t="s">
        <v>693</v>
      </c>
      <c r="F2499" s="209"/>
      <c r="G2499" s="117" t="s">
        <v>673</v>
      </c>
      <c r="H2499" s="118">
        <v>3</v>
      </c>
      <c r="I2499" s="119">
        <v>16.010000000000002</v>
      </c>
      <c r="J2499" s="119">
        <v>48.03</v>
      </c>
      <c r="K2499" s="95"/>
    </row>
    <row r="2500" spans="1:11" x14ac:dyDescent="0.2">
      <c r="A2500" s="28" t="s">
        <v>676</v>
      </c>
      <c r="B2500" s="120" t="s">
        <v>2533</v>
      </c>
      <c r="C2500" s="28" t="s">
        <v>25</v>
      </c>
      <c r="D2500" s="28" t="s">
        <v>2534</v>
      </c>
      <c r="E2500" s="206" t="s">
        <v>1457</v>
      </c>
      <c r="F2500" s="206"/>
      <c r="G2500" s="121" t="s">
        <v>2535</v>
      </c>
      <c r="H2500" s="122">
        <v>0.3</v>
      </c>
      <c r="I2500" s="123">
        <v>11.06</v>
      </c>
      <c r="J2500" s="123">
        <v>3.31</v>
      </c>
      <c r="K2500" s="95"/>
    </row>
    <row r="2501" spans="1:11" ht="25.5" x14ac:dyDescent="0.2">
      <c r="A2501" s="29"/>
      <c r="B2501" s="29"/>
      <c r="C2501" s="29"/>
      <c r="D2501" s="29"/>
      <c r="E2501" s="29" t="s">
        <v>686</v>
      </c>
      <c r="F2501" s="124">
        <v>17.105824599999998</v>
      </c>
      <c r="G2501" s="29" t="s">
        <v>687</v>
      </c>
      <c r="H2501" s="124">
        <v>14.96</v>
      </c>
      <c r="I2501" s="29" t="s">
        <v>688</v>
      </c>
      <c r="J2501" s="124">
        <v>32.07</v>
      </c>
      <c r="K2501" s="95"/>
    </row>
    <row r="2502" spans="1:11" ht="15" thickBot="1" x14ac:dyDescent="0.25">
      <c r="A2502" s="29"/>
      <c r="B2502" s="29"/>
      <c r="C2502" s="29"/>
      <c r="D2502" s="29"/>
      <c r="E2502" s="29" t="s">
        <v>689</v>
      </c>
      <c r="F2502" s="124">
        <v>15.28</v>
      </c>
      <c r="G2502" s="29"/>
      <c r="H2502" s="207" t="s">
        <v>690</v>
      </c>
      <c r="I2502" s="207"/>
      <c r="J2502" s="124">
        <v>66.62</v>
      </c>
      <c r="K2502" s="95"/>
    </row>
    <row r="2503" spans="1:11" ht="15" thickTop="1" x14ac:dyDescent="0.2">
      <c r="A2503" s="125"/>
      <c r="B2503" s="125"/>
      <c r="C2503" s="125"/>
      <c r="D2503" s="125"/>
      <c r="E2503" s="125"/>
      <c r="F2503" s="125"/>
      <c r="G2503" s="125"/>
      <c r="H2503" s="125"/>
      <c r="I2503" s="125"/>
      <c r="J2503" s="125"/>
      <c r="K2503" s="95"/>
    </row>
    <row r="2504" spans="1:11" ht="15" x14ac:dyDescent="0.2">
      <c r="A2504" s="98"/>
      <c r="B2504" s="99" t="s">
        <v>7</v>
      </c>
      <c r="C2504" s="98" t="s">
        <v>8</v>
      </c>
      <c r="D2504" s="98" t="s">
        <v>9</v>
      </c>
      <c r="E2504" s="213" t="s">
        <v>663</v>
      </c>
      <c r="F2504" s="213"/>
      <c r="G2504" s="114" t="s">
        <v>10</v>
      </c>
      <c r="H2504" s="99" t="s">
        <v>11</v>
      </c>
      <c r="I2504" s="99" t="s">
        <v>12</v>
      </c>
      <c r="J2504" s="99" t="s">
        <v>14</v>
      </c>
      <c r="K2504" s="95"/>
    </row>
    <row r="2505" spans="1:11" x14ac:dyDescent="0.2">
      <c r="A2505" s="101" t="s">
        <v>664</v>
      </c>
      <c r="B2505" s="102" t="s">
        <v>2423</v>
      </c>
      <c r="C2505" s="101" t="s">
        <v>25</v>
      </c>
      <c r="D2505" s="101" t="s">
        <v>2424</v>
      </c>
      <c r="E2505" s="208" t="s">
        <v>693</v>
      </c>
      <c r="F2505" s="208"/>
      <c r="G2505" s="103" t="s">
        <v>22</v>
      </c>
      <c r="H2505" s="115">
        <v>1</v>
      </c>
      <c r="I2505" s="104">
        <v>41.43</v>
      </c>
      <c r="J2505" s="104">
        <v>41.43</v>
      </c>
      <c r="K2505" s="95"/>
    </row>
    <row r="2506" spans="1:11" ht="25.5" x14ac:dyDescent="0.2">
      <c r="A2506" s="27" t="s">
        <v>666</v>
      </c>
      <c r="B2506" s="116" t="s">
        <v>1120</v>
      </c>
      <c r="C2506" s="27" t="s">
        <v>25</v>
      </c>
      <c r="D2506" s="27" t="s">
        <v>741</v>
      </c>
      <c r="E2506" s="209" t="s">
        <v>693</v>
      </c>
      <c r="F2506" s="209"/>
      <c r="G2506" s="117" t="s">
        <v>673</v>
      </c>
      <c r="H2506" s="118">
        <v>0.87</v>
      </c>
      <c r="I2506" s="119">
        <v>20.190000000000001</v>
      </c>
      <c r="J2506" s="119">
        <v>17.559999999999999</v>
      </c>
      <c r="K2506" s="95"/>
    </row>
    <row r="2507" spans="1:11" ht="25.5" x14ac:dyDescent="0.2">
      <c r="A2507" s="27" t="s">
        <v>666</v>
      </c>
      <c r="B2507" s="116" t="s">
        <v>1118</v>
      </c>
      <c r="C2507" s="27" t="s">
        <v>25</v>
      </c>
      <c r="D2507" s="27" t="s">
        <v>1119</v>
      </c>
      <c r="E2507" s="209" t="s">
        <v>693</v>
      </c>
      <c r="F2507" s="209"/>
      <c r="G2507" s="117" t="s">
        <v>673</v>
      </c>
      <c r="H2507" s="118">
        <v>0.87</v>
      </c>
      <c r="I2507" s="119">
        <v>16.079999999999998</v>
      </c>
      <c r="J2507" s="119">
        <v>13.98</v>
      </c>
      <c r="K2507" s="95"/>
    </row>
    <row r="2508" spans="1:11" ht="25.5" x14ac:dyDescent="0.2">
      <c r="A2508" s="27" t="s">
        <v>666</v>
      </c>
      <c r="B2508" s="116" t="s">
        <v>2371</v>
      </c>
      <c r="C2508" s="27" t="s">
        <v>25</v>
      </c>
      <c r="D2508" s="27" t="s">
        <v>2372</v>
      </c>
      <c r="E2508" s="209" t="s">
        <v>693</v>
      </c>
      <c r="F2508" s="209"/>
      <c r="G2508" s="117" t="s">
        <v>47</v>
      </c>
      <c r="H2508" s="118">
        <v>2.5000000000000001E-2</v>
      </c>
      <c r="I2508" s="119">
        <v>395.64</v>
      </c>
      <c r="J2508" s="119">
        <v>9.89</v>
      </c>
      <c r="K2508" s="95"/>
    </row>
    <row r="2509" spans="1:11" ht="25.5" x14ac:dyDescent="0.2">
      <c r="A2509" s="29"/>
      <c r="B2509" s="29"/>
      <c r="C2509" s="29"/>
      <c r="D2509" s="29"/>
      <c r="E2509" s="29" t="s">
        <v>686</v>
      </c>
      <c r="F2509" s="124">
        <v>12.924045231491359</v>
      </c>
      <c r="G2509" s="29" t="s">
        <v>687</v>
      </c>
      <c r="H2509" s="124">
        <v>11.31</v>
      </c>
      <c r="I2509" s="29" t="s">
        <v>688</v>
      </c>
      <c r="J2509" s="124">
        <v>24.23</v>
      </c>
      <c r="K2509" s="95"/>
    </row>
    <row r="2510" spans="1:11" ht="15" thickBot="1" x14ac:dyDescent="0.25">
      <c r="A2510" s="29"/>
      <c r="B2510" s="29"/>
      <c r="C2510" s="29"/>
      <c r="D2510" s="29"/>
      <c r="E2510" s="29" t="s">
        <v>689</v>
      </c>
      <c r="F2510" s="124">
        <v>12.33</v>
      </c>
      <c r="G2510" s="29"/>
      <c r="H2510" s="207" t="s">
        <v>690</v>
      </c>
      <c r="I2510" s="207"/>
      <c r="J2510" s="124">
        <v>53.76</v>
      </c>
      <c r="K2510" s="95"/>
    </row>
    <row r="2511" spans="1:11" ht="15" thickTop="1" x14ac:dyDescent="0.2">
      <c r="A2511" s="125"/>
      <c r="B2511" s="125"/>
      <c r="C2511" s="125"/>
      <c r="D2511" s="125"/>
      <c r="E2511" s="125"/>
      <c r="F2511" s="125"/>
      <c r="G2511" s="125"/>
      <c r="H2511" s="125"/>
      <c r="I2511" s="125"/>
      <c r="J2511" s="125"/>
      <c r="K2511" s="95"/>
    </row>
    <row r="2512" spans="1:11" ht="15" x14ac:dyDescent="0.2">
      <c r="A2512" s="98"/>
      <c r="B2512" s="99" t="s">
        <v>7</v>
      </c>
      <c r="C2512" s="98" t="s">
        <v>8</v>
      </c>
      <c r="D2512" s="98" t="s">
        <v>9</v>
      </c>
      <c r="E2512" s="213" t="s">
        <v>663</v>
      </c>
      <c r="F2512" s="213"/>
      <c r="G2512" s="114" t="s">
        <v>10</v>
      </c>
      <c r="H2512" s="99" t="s">
        <v>11</v>
      </c>
      <c r="I2512" s="99" t="s">
        <v>12</v>
      </c>
      <c r="J2512" s="99" t="s">
        <v>14</v>
      </c>
      <c r="K2512" s="95"/>
    </row>
    <row r="2513" spans="1:11" x14ac:dyDescent="0.2">
      <c r="A2513" s="101" t="s">
        <v>664</v>
      </c>
      <c r="B2513" s="102" t="s">
        <v>2059</v>
      </c>
      <c r="C2513" s="101" t="s">
        <v>25</v>
      </c>
      <c r="D2513" s="101" t="s">
        <v>2060</v>
      </c>
      <c r="E2513" s="208" t="s">
        <v>693</v>
      </c>
      <c r="F2513" s="208"/>
      <c r="G2513" s="103" t="s">
        <v>211</v>
      </c>
      <c r="H2513" s="115">
        <v>1</v>
      </c>
      <c r="I2513" s="104">
        <v>63.58</v>
      </c>
      <c r="J2513" s="104">
        <v>63.58</v>
      </c>
      <c r="K2513" s="95"/>
    </row>
    <row r="2514" spans="1:11" ht="25.5" x14ac:dyDescent="0.2">
      <c r="A2514" s="27" t="s">
        <v>666</v>
      </c>
      <c r="B2514" s="116" t="s">
        <v>1131</v>
      </c>
      <c r="C2514" s="27" t="s">
        <v>25</v>
      </c>
      <c r="D2514" s="27" t="s">
        <v>967</v>
      </c>
      <c r="E2514" s="209" t="s">
        <v>693</v>
      </c>
      <c r="F2514" s="209"/>
      <c r="G2514" s="117" t="s">
        <v>673</v>
      </c>
      <c r="H2514" s="118">
        <v>0.54</v>
      </c>
      <c r="I2514" s="119">
        <v>19.71</v>
      </c>
      <c r="J2514" s="119">
        <v>10.64</v>
      </c>
      <c r="K2514" s="95"/>
    </row>
    <row r="2515" spans="1:11" ht="25.5" x14ac:dyDescent="0.2">
      <c r="A2515" s="27" t="s">
        <v>666</v>
      </c>
      <c r="B2515" s="116" t="s">
        <v>1132</v>
      </c>
      <c r="C2515" s="27" t="s">
        <v>25</v>
      </c>
      <c r="D2515" s="27" t="s">
        <v>1126</v>
      </c>
      <c r="E2515" s="209" t="s">
        <v>693</v>
      </c>
      <c r="F2515" s="209"/>
      <c r="G2515" s="117" t="s">
        <v>673</v>
      </c>
      <c r="H2515" s="118">
        <v>0.54</v>
      </c>
      <c r="I2515" s="119">
        <v>15.65</v>
      </c>
      <c r="J2515" s="119">
        <v>8.4499999999999993</v>
      </c>
      <c r="K2515" s="95"/>
    </row>
    <row r="2516" spans="1:11" x14ac:dyDescent="0.2">
      <c r="A2516" s="28" t="s">
        <v>676</v>
      </c>
      <c r="B2516" s="120" t="s">
        <v>1133</v>
      </c>
      <c r="C2516" s="28" t="s">
        <v>25</v>
      </c>
      <c r="D2516" s="28" t="s">
        <v>1134</v>
      </c>
      <c r="E2516" s="206" t="s">
        <v>679</v>
      </c>
      <c r="F2516" s="206"/>
      <c r="G2516" s="121" t="s">
        <v>92</v>
      </c>
      <c r="H2516" s="122">
        <v>0.5</v>
      </c>
      <c r="I2516" s="123">
        <v>0.21</v>
      </c>
      <c r="J2516" s="123">
        <v>0.1</v>
      </c>
      <c r="K2516" s="95"/>
    </row>
    <row r="2517" spans="1:11" x14ac:dyDescent="0.2">
      <c r="A2517" s="28" t="s">
        <v>676</v>
      </c>
      <c r="B2517" s="120" t="s">
        <v>2536</v>
      </c>
      <c r="C2517" s="28" t="s">
        <v>25</v>
      </c>
      <c r="D2517" s="28" t="s">
        <v>2537</v>
      </c>
      <c r="E2517" s="206" t="s">
        <v>679</v>
      </c>
      <c r="F2517" s="206"/>
      <c r="G2517" s="121" t="s">
        <v>211</v>
      </c>
      <c r="H2517" s="122">
        <v>1</v>
      </c>
      <c r="I2517" s="123">
        <v>44.39</v>
      </c>
      <c r="J2517" s="123">
        <v>44.39</v>
      </c>
      <c r="K2517" s="95"/>
    </row>
    <row r="2518" spans="1:11" ht="25.5" x14ac:dyDescent="0.2">
      <c r="A2518" s="29"/>
      <c r="B2518" s="29"/>
      <c r="C2518" s="29"/>
      <c r="D2518" s="29"/>
      <c r="E2518" s="29" t="s">
        <v>686</v>
      </c>
      <c r="F2518" s="124">
        <v>7.3127800298698524</v>
      </c>
      <c r="G2518" s="29" t="s">
        <v>687</v>
      </c>
      <c r="H2518" s="124">
        <v>6.4</v>
      </c>
      <c r="I2518" s="29" t="s">
        <v>688</v>
      </c>
      <c r="J2518" s="124">
        <v>13.71</v>
      </c>
      <c r="K2518" s="95"/>
    </row>
    <row r="2519" spans="1:11" ht="15" thickBot="1" x14ac:dyDescent="0.25">
      <c r="A2519" s="29"/>
      <c r="B2519" s="29"/>
      <c r="C2519" s="29"/>
      <c r="D2519" s="29"/>
      <c r="E2519" s="29" t="s">
        <v>689</v>
      </c>
      <c r="F2519" s="124">
        <v>18.93</v>
      </c>
      <c r="G2519" s="29"/>
      <c r="H2519" s="207" t="s">
        <v>690</v>
      </c>
      <c r="I2519" s="207"/>
      <c r="J2519" s="124">
        <v>82.51</v>
      </c>
      <c r="K2519" s="95"/>
    </row>
    <row r="2520" spans="1:11" ht="15" thickTop="1" x14ac:dyDescent="0.2">
      <c r="A2520" s="125"/>
      <c r="B2520" s="125"/>
      <c r="C2520" s="125"/>
      <c r="D2520" s="125"/>
      <c r="E2520" s="125"/>
      <c r="F2520" s="125"/>
      <c r="G2520" s="125"/>
      <c r="H2520" s="125"/>
      <c r="I2520" s="125"/>
      <c r="J2520" s="125"/>
      <c r="K2520" s="95"/>
    </row>
    <row r="2521" spans="1:11" ht="15" x14ac:dyDescent="0.2">
      <c r="A2521" s="98"/>
      <c r="B2521" s="99" t="s">
        <v>7</v>
      </c>
      <c r="C2521" s="98" t="s">
        <v>8</v>
      </c>
      <c r="D2521" s="98" t="s">
        <v>9</v>
      </c>
      <c r="E2521" s="213" t="s">
        <v>663</v>
      </c>
      <c r="F2521" s="213"/>
      <c r="G2521" s="114" t="s">
        <v>10</v>
      </c>
      <c r="H2521" s="99" t="s">
        <v>11</v>
      </c>
      <c r="I2521" s="99" t="s">
        <v>12</v>
      </c>
      <c r="J2521" s="99" t="s">
        <v>14</v>
      </c>
      <c r="K2521" s="95"/>
    </row>
    <row r="2522" spans="1:11" x14ac:dyDescent="0.2">
      <c r="A2522" s="101" t="s">
        <v>664</v>
      </c>
      <c r="B2522" s="102" t="s">
        <v>2513</v>
      </c>
      <c r="C2522" s="101" t="s">
        <v>25</v>
      </c>
      <c r="D2522" s="101" t="s">
        <v>2514</v>
      </c>
      <c r="E2522" s="208" t="s">
        <v>693</v>
      </c>
      <c r="F2522" s="208"/>
      <c r="G2522" s="103" t="s">
        <v>47</v>
      </c>
      <c r="H2522" s="115">
        <v>1</v>
      </c>
      <c r="I2522" s="104">
        <v>91.01</v>
      </c>
      <c r="J2522" s="104">
        <v>91.01</v>
      </c>
      <c r="K2522" s="95"/>
    </row>
    <row r="2523" spans="1:11" ht="25.5" x14ac:dyDescent="0.2">
      <c r="A2523" s="27" t="s">
        <v>666</v>
      </c>
      <c r="B2523" s="116" t="s">
        <v>696</v>
      </c>
      <c r="C2523" s="27" t="s">
        <v>25</v>
      </c>
      <c r="D2523" s="27" t="s">
        <v>675</v>
      </c>
      <c r="E2523" s="209" t="s">
        <v>693</v>
      </c>
      <c r="F2523" s="209"/>
      <c r="G2523" s="117" t="s">
        <v>673</v>
      </c>
      <c r="H2523" s="118">
        <v>1</v>
      </c>
      <c r="I2523" s="119">
        <v>16.010000000000002</v>
      </c>
      <c r="J2523" s="119">
        <v>16.010000000000002</v>
      </c>
      <c r="K2523" s="95"/>
    </row>
    <row r="2524" spans="1:11" x14ac:dyDescent="0.2">
      <c r="A2524" s="28" t="s">
        <v>676</v>
      </c>
      <c r="B2524" s="120" t="s">
        <v>2538</v>
      </c>
      <c r="C2524" s="28" t="s">
        <v>25</v>
      </c>
      <c r="D2524" s="28" t="s">
        <v>2539</v>
      </c>
      <c r="E2524" s="206" t="s">
        <v>679</v>
      </c>
      <c r="F2524" s="206"/>
      <c r="G2524" s="121" t="s">
        <v>47</v>
      </c>
      <c r="H2524" s="122">
        <v>1</v>
      </c>
      <c r="I2524" s="123">
        <v>75</v>
      </c>
      <c r="J2524" s="123">
        <v>75</v>
      </c>
      <c r="K2524" s="95"/>
    </row>
    <row r="2525" spans="1:11" ht="25.5" x14ac:dyDescent="0.2">
      <c r="A2525" s="29"/>
      <c r="B2525" s="29"/>
      <c r="C2525" s="29"/>
      <c r="D2525" s="29"/>
      <c r="E2525" s="29" t="s">
        <v>686</v>
      </c>
      <c r="F2525" s="124">
        <v>5.7019415000000002</v>
      </c>
      <c r="G2525" s="29" t="s">
        <v>687</v>
      </c>
      <c r="H2525" s="124">
        <v>4.99</v>
      </c>
      <c r="I2525" s="29" t="s">
        <v>688</v>
      </c>
      <c r="J2525" s="124">
        <v>10.69</v>
      </c>
      <c r="K2525" s="95"/>
    </row>
    <row r="2526" spans="1:11" ht="15" thickBot="1" x14ac:dyDescent="0.25">
      <c r="A2526" s="29"/>
      <c r="B2526" s="29"/>
      <c r="C2526" s="29"/>
      <c r="D2526" s="29"/>
      <c r="E2526" s="29" t="s">
        <v>689</v>
      </c>
      <c r="F2526" s="124">
        <v>27.1</v>
      </c>
      <c r="G2526" s="29"/>
      <c r="H2526" s="207" t="s">
        <v>690</v>
      </c>
      <c r="I2526" s="207"/>
      <c r="J2526" s="124">
        <v>118.11</v>
      </c>
      <c r="K2526" s="95"/>
    </row>
    <row r="2527" spans="1:11" ht="15" thickTop="1" x14ac:dyDescent="0.2">
      <c r="A2527" s="125"/>
      <c r="B2527" s="125"/>
      <c r="C2527" s="125"/>
      <c r="D2527" s="125"/>
      <c r="E2527" s="125"/>
      <c r="F2527" s="125"/>
      <c r="G2527" s="125"/>
      <c r="H2527" s="125"/>
      <c r="I2527" s="125"/>
      <c r="J2527" s="125"/>
      <c r="K2527" s="95"/>
    </row>
    <row r="2528" spans="1:11" ht="15" x14ac:dyDescent="0.2">
      <c r="A2528" s="98"/>
      <c r="B2528" s="99" t="s">
        <v>7</v>
      </c>
      <c r="C2528" s="98" t="s">
        <v>8</v>
      </c>
      <c r="D2528" s="98" t="s">
        <v>9</v>
      </c>
      <c r="E2528" s="213" t="s">
        <v>663</v>
      </c>
      <c r="F2528" s="213"/>
      <c r="G2528" s="114" t="s">
        <v>10</v>
      </c>
      <c r="H2528" s="99" t="s">
        <v>11</v>
      </c>
      <c r="I2528" s="99" t="s">
        <v>12</v>
      </c>
      <c r="J2528" s="99" t="s">
        <v>14</v>
      </c>
      <c r="K2528" s="95"/>
    </row>
    <row r="2529" spans="1:11" x14ac:dyDescent="0.2">
      <c r="A2529" s="101" t="s">
        <v>664</v>
      </c>
      <c r="B2529" s="102" t="s">
        <v>2325</v>
      </c>
      <c r="C2529" s="101" t="s">
        <v>25</v>
      </c>
      <c r="D2529" s="101" t="s">
        <v>988</v>
      </c>
      <c r="E2529" s="208" t="s">
        <v>693</v>
      </c>
      <c r="F2529" s="208"/>
      <c r="G2529" s="103" t="s">
        <v>673</v>
      </c>
      <c r="H2529" s="115">
        <v>1</v>
      </c>
      <c r="I2529" s="104">
        <v>20.09</v>
      </c>
      <c r="J2529" s="104">
        <v>20.09</v>
      </c>
      <c r="K2529" s="95"/>
    </row>
    <row r="2530" spans="1:11" ht="25.5" x14ac:dyDescent="0.2">
      <c r="A2530" s="27" t="s">
        <v>666</v>
      </c>
      <c r="B2530" s="116" t="s">
        <v>2360</v>
      </c>
      <c r="C2530" s="27" t="s">
        <v>25</v>
      </c>
      <c r="D2530" s="27" t="s">
        <v>2361</v>
      </c>
      <c r="E2530" s="209" t="s">
        <v>693</v>
      </c>
      <c r="F2530" s="209"/>
      <c r="G2530" s="117" t="s">
        <v>2338</v>
      </c>
      <c r="H2530" s="118">
        <v>1</v>
      </c>
      <c r="I2530" s="119">
        <v>0.11</v>
      </c>
      <c r="J2530" s="119">
        <v>0.11</v>
      </c>
      <c r="K2530" s="95"/>
    </row>
    <row r="2531" spans="1:11" x14ac:dyDescent="0.2">
      <c r="A2531" s="28" t="s">
        <v>676</v>
      </c>
      <c r="B2531" s="120" t="s">
        <v>2362</v>
      </c>
      <c r="C2531" s="28" t="s">
        <v>25</v>
      </c>
      <c r="D2531" s="28" t="s">
        <v>1643</v>
      </c>
      <c r="E2531" s="206" t="s">
        <v>735</v>
      </c>
      <c r="F2531" s="206"/>
      <c r="G2531" s="121" t="s">
        <v>673</v>
      </c>
      <c r="H2531" s="122">
        <v>1</v>
      </c>
      <c r="I2531" s="123">
        <v>14.55</v>
      </c>
      <c r="J2531" s="123">
        <v>14.55</v>
      </c>
      <c r="K2531" s="95"/>
    </row>
    <row r="2532" spans="1:11" ht="25.5" x14ac:dyDescent="0.2">
      <c r="A2532" s="28" t="s">
        <v>676</v>
      </c>
      <c r="B2532" s="120" t="s">
        <v>1480</v>
      </c>
      <c r="C2532" s="28" t="s">
        <v>25</v>
      </c>
      <c r="D2532" s="28" t="s">
        <v>1481</v>
      </c>
      <c r="E2532" s="206" t="s">
        <v>1467</v>
      </c>
      <c r="F2532" s="206"/>
      <c r="G2532" s="121" t="s">
        <v>673</v>
      </c>
      <c r="H2532" s="122">
        <v>1</v>
      </c>
      <c r="I2532" s="123">
        <v>0.92</v>
      </c>
      <c r="J2532" s="123">
        <v>0.92</v>
      </c>
      <c r="K2532" s="95"/>
    </row>
    <row r="2533" spans="1:11" x14ac:dyDescent="0.2">
      <c r="A2533" s="28" t="s">
        <v>676</v>
      </c>
      <c r="B2533" s="120" t="s">
        <v>1482</v>
      </c>
      <c r="C2533" s="28" t="s">
        <v>25</v>
      </c>
      <c r="D2533" s="28" t="s">
        <v>1483</v>
      </c>
      <c r="E2533" s="206" t="s">
        <v>1454</v>
      </c>
      <c r="F2533" s="206"/>
      <c r="G2533" s="121" t="s">
        <v>673</v>
      </c>
      <c r="H2533" s="122">
        <v>1</v>
      </c>
      <c r="I2533" s="123">
        <v>0.55000000000000004</v>
      </c>
      <c r="J2533" s="123">
        <v>0.55000000000000004</v>
      </c>
      <c r="K2533" s="95"/>
    </row>
    <row r="2534" spans="1:11" ht="25.5" x14ac:dyDescent="0.2">
      <c r="A2534" s="28" t="s">
        <v>676</v>
      </c>
      <c r="B2534" s="120" t="s">
        <v>1490</v>
      </c>
      <c r="C2534" s="28" t="s">
        <v>25</v>
      </c>
      <c r="D2534" s="28" t="s">
        <v>1461</v>
      </c>
      <c r="E2534" s="206" t="s">
        <v>1457</v>
      </c>
      <c r="F2534" s="206"/>
      <c r="G2534" s="121" t="s">
        <v>673</v>
      </c>
      <c r="H2534" s="122">
        <v>1</v>
      </c>
      <c r="I2534" s="123">
        <v>0.57999999999999996</v>
      </c>
      <c r="J2534" s="123">
        <v>0.57999999999999996</v>
      </c>
      <c r="K2534" s="95"/>
    </row>
    <row r="2535" spans="1:11" x14ac:dyDescent="0.2">
      <c r="A2535" s="28" t="s">
        <v>676</v>
      </c>
      <c r="B2535" s="120" t="s">
        <v>1476</v>
      </c>
      <c r="C2535" s="28" t="s">
        <v>25</v>
      </c>
      <c r="D2535" s="28" t="s">
        <v>1477</v>
      </c>
      <c r="E2535" s="206" t="s">
        <v>1464</v>
      </c>
      <c r="F2535" s="206"/>
      <c r="G2535" s="121" t="s">
        <v>673</v>
      </c>
      <c r="H2535" s="122">
        <v>1</v>
      </c>
      <c r="I2535" s="123">
        <v>0.06</v>
      </c>
      <c r="J2535" s="123">
        <v>0.06</v>
      </c>
      <c r="K2535" s="95"/>
    </row>
    <row r="2536" spans="1:11" ht="25.5" x14ac:dyDescent="0.2">
      <c r="A2536" s="28" t="s">
        <v>676</v>
      </c>
      <c r="B2536" s="120" t="s">
        <v>1489</v>
      </c>
      <c r="C2536" s="28" t="s">
        <v>25</v>
      </c>
      <c r="D2536" s="28" t="s">
        <v>1456</v>
      </c>
      <c r="E2536" s="206" t="s">
        <v>1457</v>
      </c>
      <c r="F2536" s="206"/>
      <c r="G2536" s="121" t="s">
        <v>673</v>
      </c>
      <c r="H2536" s="122">
        <v>1</v>
      </c>
      <c r="I2536" s="123">
        <v>0.95</v>
      </c>
      <c r="J2536" s="123">
        <v>0.95</v>
      </c>
      <c r="K2536" s="95"/>
    </row>
    <row r="2537" spans="1:11" ht="25.5" x14ac:dyDescent="0.2">
      <c r="A2537" s="28" t="s">
        <v>676</v>
      </c>
      <c r="B2537" s="120" t="s">
        <v>1478</v>
      </c>
      <c r="C2537" s="28" t="s">
        <v>25</v>
      </c>
      <c r="D2537" s="28" t="s">
        <v>1479</v>
      </c>
      <c r="E2537" s="206" t="s">
        <v>1454</v>
      </c>
      <c r="F2537" s="206"/>
      <c r="G2537" s="121" t="s">
        <v>673</v>
      </c>
      <c r="H2537" s="122">
        <v>1</v>
      </c>
      <c r="I2537" s="123">
        <v>2.37</v>
      </c>
      <c r="J2537" s="123">
        <v>2.37</v>
      </c>
      <c r="K2537" s="95"/>
    </row>
    <row r="2538" spans="1:11" ht="25.5" x14ac:dyDescent="0.2">
      <c r="A2538" s="29"/>
      <c r="B2538" s="29"/>
      <c r="C2538" s="29"/>
      <c r="D2538" s="29"/>
      <c r="E2538" s="29" t="s">
        <v>686</v>
      </c>
      <c r="F2538" s="124">
        <v>7.8195006999999999</v>
      </c>
      <c r="G2538" s="29" t="s">
        <v>687</v>
      </c>
      <c r="H2538" s="124">
        <v>6.84</v>
      </c>
      <c r="I2538" s="29" t="s">
        <v>688</v>
      </c>
      <c r="J2538" s="124">
        <v>14.66</v>
      </c>
      <c r="K2538" s="95"/>
    </row>
    <row r="2539" spans="1:11" ht="15" thickBot="1" x14ac:dyDescent="0.25">
      <c r="A2539" s="29"/>
      <c r="B2539" s="29"/>
      <c r="C2539" s="29"/>
      <c r="D2539" s="29"/>
      <c r="E2539" s="29" t="s">
        <v>689</v>
      </c>
      <c r="F2539" s="124">
        <v>5.98</v>
      </c>
      <c r="G2539" s="29"/>
      <c r="H2539" s="207" t="s">
        <v>690</v>
      </c>
      <c r="I2539" s="207"/>
      <c r="J2539" s="124">
        <v>26.07</v>
      </c>
      <c r="K2539" s="95"/>
    </row>
    <row r="2540" spans="1:11" ht="15" thickTop="1" x14ac:dyDescent="0.2">
      <c r="A2540" s="125"/>
      <c r="B2540" s="125"/>
      <c r="C2540" s="125"/>
      <c r="D2540" s="125"/>
      <c r="E2540" s="125"/>
      <c r="F2540" s="125"/>
      <c r="G2540" s="125"/>
      <c r="H2540" s="125"/>
      <c r="I2540" s="125"/>
      <c r="J2540" s="125"/>
      <c r="K2540" s="95"/>
    </row>
    <row r="2541" spans="1:11" ht="15" x14ac:dyDescent="0.2">
      <c r="A2541" s="98"/>
      <c r="B2541" s="99" t="s">
        <v>7</v>
      </c>
      <c r="C2541" s="98" t="s">
        <v>8</v>
      </c>
      <c r="D2541" s="98" t="s">
        <v>9</v>
      </c>
      <c r="E2541" s="213" t="s">
        <v>663</v>
      </c>
      <c r="F2541" s="213"/>
      <c r="G2541" s="114" t="s">
        <v>10</v>
      </c>
      <c r="H2541" s="99" t="s">
        <v>11</v>
      </c>
      <c r="I2541" s="99" t="s">
        <v>12</v>
      </c>
      <c r="J2541" s="99" t="s">
        <v>14</v>
      </c>
      <c r="K2541" s="95"/>
    </row>
    <row r="2542" spans="1:11" x14ac:dyDescent="0.2">
      <c r="A2542" s="101" t="s">
        <v>664</v>
      </c>
      <c r="B2542" s="102" t="s">
        <v>696</v>
      </c>
      <c r="C2542" s="101" t="s">
        <v>25</v>
      </c>
      <c r="D2542" s="101" t="s">
        <v>675</v>
      </c>
      <c r="E2542" s="208" t="s">
        <v>693</v>
      </c>
      <c r="F2542" s="208"/>
      <c r="G2542" s="103" t="s">
        <v>673</v>
      </c>
      <c r="H2542" s="115">
        <v>1</v>
      </c>
      <c r="I2542" s="104">
        <v>16.010000000000002</v>
      </c>
      <c r="J2542" s="104">
        <v>16.010000000000002</v>
      </c>
      <c r="K2542" s="95"/>
    </row>
    <row r="2543" spans="1:11" ht="25.5" x14ac:dyDescent="0.2">
      <c r="A2543" s="27" t="s">
        <v>666</v>
      </c>
      <c r="B2543" s="116" t="s">
        <v>1646</v>
      </c>
      <c r="C2543" s="27" t="s">
        <v>25</v>
      </c>
      <c r="D2543" s="27" t="s">
        <v>2363</v>
      </c>
      <c r="E2543" s="209" t="s">
        <v>693</v>
      </c>
      <c r="F2543" s="209"/>
      <c r="G2543" s="117" t="s">
        <v>2338</v>
      </c>
      <c r="H2543" s="118">
        <v>1</v>
      </c>
      <c r="I2543" s="119">
        <v>0.15</v>
      </c>
      <c r="J2543" s="119">
        <v>0.15</v>
      </c>
      <c r="K2543" s="95"/>
    </row>
    <row r="2544" spans="1:11" x14ac:dyDescent="0.2">
      <c r="A2544" s="28" t="s">
        <v>676</v>
      </c>
      <c r="B2544" s="120" t="s">
        <v>1647</v>
      </c>
      <c r="C2544" s="28" t="s">
        <v>25</v>
      </c>
      <c r="D2544" s="28" t="s">
        <v>1648</v>
      </c>
      <c r="E2544" s="206" t="s">
        <v>735</v>
      </c>
      <c r="F2544" s="206"/>
      <c r="G2544" s="121" t="s">
        <v>673</v>
      </c>
      <c r="H2544" s="122">
        <v>1</v>
      </c>
      <c r="I2544" s="123">
        <v>10.54</v>
      </c>
      <c r="J2544" s="123">
        <v>10.54</v>
      </c>
      <c r="K2544" s="95"/>
    </row>
    <row r="2545" spans="1:11" x14ac:dyDescent="0.2">
      <c r="A2545" s="28" t="s">
        <v>676</v>
      </c>
      <c r="B2545" s="120" t="s">
        <v>1476</v>
      </c>
      <c r="C2545" s="28" t="s">
        <v>25</v>
      </c>
      <c r="D2545" s="28" t="s">
        <v>1477</v>
      </c>
      <c r="E2545" s="206" t="s">
        <v>1464</v>
      </c>
      <c r="F2545" s="206"/>
      <c r="G2545" s="121" t="s">
        <v>673</v>
      </c>
      <c r="H2545" s="122">
        <v>1</v>
      </c>
      <c r="I2545" s="123">
        <v>0.06</v>
      </c>
      <c r="J2545" s="123">
        <v>0.06</v>
      </c>
      <c r="K2545" s="95"/>
    </row>
    <row r="2546" spans="1:11" ht="25.5" x14ac:dyDescent="0.2">
      <c r="A2546" s="28" t="s">
        <v>676</v>
      </c>
      <c r="B2546" s="120" t="s">
        <v>1711</v>
      </c>
      <c r="C2546" s="28" t="s">
        <v>25</v>
      </c>
      <c r="D2546" s="28" t="s">
        <v>1495</v>
      </c>
      <c r="E2546" s="206" t="s">
        <v>1457</v>
      </c>
      <c r="F2546" s="206"/>
      <c r="G2546" s="121" t="s">
        <v>673</v>
      </c>
      <c r="H2546" s="122">
        <v>1</v>
      </c>
      <c r="I2546" s="123">
        <v>0.41</v>
      </c>
      <c r="J2546" s="123">
        <v>0.41</v>
      </c>
      <c r="K2546" s="95"/>
    </row>
    <row r="2547" spans="1:11" x14ac:dyDescent="0.2">
      <c r="A2547" s="28" t="s">
        <v>676</v>
      </c>
      <c r="B2547" s="120" t="s">
        <v>1482</v>
      </c>
      <c r="C2547" s="28" t="s">
        <v>25</v>
      </c>
      <c r="D2547" s="28" t="s">
        <v>1483</v>
      </c>
      <c r="E2547" s="206" t="s">
        <v>1454</v>
      </c>
      <c r="F2547" s="206"/>
      <c r="G2547" s="121" t="s">
        <v>673</v>
      </c>
      <c r="H2547" s="122">
        <v>1</v>
      </c>
      <c r="I2547" s="123">
        <v>0.55000000000000004</v>
      </c>
      <c r="J2547" s="123">
        <v>0.55000000000000004</v>
      </c>
      <c r="K2547" s="95"/>
    </row>
    <row r="2548" spans="1:11" ht="25.5" x14ac:dyDescent="0.2">
      <c r="A2548" s="28" t="s">
        <v>676</v>
      </c>
      <c r="B2548" s="120" t="s">
        <v>1478</v>
      </c>
      <c r="C2548" s="28" t="s">
        <v>25</v>
      </c>
      <c r="D2548" s="28" t="s">
        <v>1479</v>
      </c>
      <c r="E2548" s="206" t="s">
        <v>1454</v>
      </c>
      <c r="F2548" s="206"/>
      <c r="G2548" s="121" t="s">
        <v>673</v>
      </c>
      <c r="H2548" s="122">
        <v>1</v>
      </c>
      <c r="I2548" s="123">
        <v>2.37</v>
      </c>
      <c r="J2548" s="123">
        <v>2.37</v>
      </c>
      <c r="K2548" s="95"/>
    </row>
    <row r="2549" spans="1:11" ht="25.5" x14ac:dyDescent="0.2">
      <c r="A2549" s="28" t="s">
        <v>676</v>
      </c>
      <c r="B2549" s="120" t="s">
        <v>1712</v>
      </c>
      <c r="C2549" s="28" t="s">
        <v>25</v>
      </c>
      <c r="D2549" s="28" t="s">
        <v>1493</v>
      </c>
      <c r="E2549" s="206" t="s">
        <v>1457</v>
      </c>
      <c r="F2549" s="206"/>
      <c r="G2549" s="121" t="s">
        <v>673</v>
      </c>
      <c r="H2549" s="122">
        <v>1</v>
      </c>
      <c r="I2549" s="123">
        <v>1.01</v>
      </c>
      <c r="J2549" s="123">
        <v>1.01</v>
      </c>
      <c r="K2549" s="95"/>
    </row>
    <row r="2550" spans="1:11" ht="25.5" x14ac:dyDescent="0.2">
      <c r="A2550" s="28" t="s">
        <v>676</v>
      </c>
      <c r="B2550" s="120" t="s">
        <v>1480</v>
      </c>
      <c r="C2550" s="28" t="s">
        <v>25</v>
      </c>
      <c r="D2550" s="28" t="s">
        <v>1481</v>
      </c>
      <c r="E2550" s="206" t="s">
        <v>1467</v>
      </c>
      <c r="F2550" s="206"/>
      <c r="G2550" s="121" t="s">
        <v>673</v>
      </c>
      <c r="H2550" s="122">
        <v>1</v>
      </c>
      <c r="I2550" s="123">
        <v>0.92</v>
      </c>
      <c r="J2550" s="123">
        <v>0.92</v>
      </c>
      <c r="K2550" s="95"/>
    </row>
    <row r="2551" spans="1:11" ht="25.5" x14ac:dyDescent="0.2">
      <c r="A2551" s="29"/>
      <c r="B2551" s="29"/>
      <c r="C2551" s="29"/>
      <c r="D2551" s="29"/>
      <c r="E2551" s="29" t="s">
        <v>686</v>
      </c>
      <c r="F2551" s="124">
        <v>5.7019415000000002</v>
      </c>
      <c r="G2551" s="29" t="s">
        <v>687</v>
      </c>
      <c r="H2551" s="124">
        <v>4.99</v>
      </c>
      <c r="I2551" s="29" t="s">
        <v>688</v>
      </c>
      <c r="J2551" s="124">
        <v>10.69</v>
      </c>
      <c r="K2551" s="95"/>
    </row>
    <row r="2552" spans="1:11" ht="15" thickBot="1" x14ac:dyDescent="0.25">
      <c r="A2552" s="29"/>
      <c r="B2552" s="29"/>
      <c r="C2552" s="29"/>
      <c r="D2552" s="29"/>
      <c r="E2552" s="29" t="s">
        <v>689</v>
      </c>
      <c r="F2552" s="124">
        <v>4.76</v>
      </c>
      <c r="G2552" s="29"/>
      <c r="H2552" s="207" t="s">
        <v>690</v>
      </c>
      <c r="I2552" s="207"/>
      <c r="J2552" s="124">
        <v>20.77</v>
      </c>
      <c r="K2552" s="95"/>
    </row>
    <row r="2553" spans="1:11" ht="15" thickTop="1" x14ac:dyDescent="0.2">
      <c r="A2553" s="125"/>
      <c r="B2553" s="125"/>
      <c r="C2553" s="125"/>
      <c r="D2553" s="125"/>
      <c r="E2553" s="125"/>
      <c r="F2553" s="125"/>
      <c r="G2553" s="125"/>
      <c r="H2553" s="125"/>
      <c r="I2553" s="125"/>
      <c r="J2553" s="125"/>
      <c r="K2553" s="95"/>
    </row>
    <row r="2554" spans="1:11" ht="15" x14ac:dyDescent="0.2">
      <c r="A2554" s="98"/>
      <c r="B2554" s="99" t="s">
        <v>7</v>
      </c>
      <c r="C2554" s="98" t="s">
        <v>8</v>
      </c>
      <c r="D2554" s="98" t="s">
        <v>9</v>
      </c>
      <c r="E2554" s="213" t="s">
        <v>663</v>
      </c>
      <c r="F2554" s="213"/>
      <c r="G2554" s="114" t="s">
        <v>10</v>
      </c>
      <c r="H2554" s="99" t="s">
        <v>11</v>
      </c>
      <c r="I2554" s="99" t="s">
        <v>12</v>
      </c>
      <c r="J2554" s="99" t="s">
        <v>14</v>
      </c>
      <c r="K2554" s="95"/>
    </row>
    <row r="2555" spans="1:11" x14ac:dyDescent="0.2">
      <c r="A2555" s="101" t="s">
        <v>664</v>
      </c>
      <c r="B2555" s="102" t="s">
        <v>674</v>
      </c>
      <c r="C2555" s="101" t="s">
        <v>20</v>
      </c>
      <c r="D2555" s="101" t="s">
        <v>675</v>
      </c>
      <c r="E2555" s="208" t="s">
        <v>672</v>
      </c>
      <c r="F2555" s="208"/>
      <c r="G2555" s="103" t="s">
        <v>673</v>
      </c>
      <c r="H2555" s="115">
        <v>1</v>
      </c>
      <c r="I2555" s="104">
        <v>17.09</v>
      </c>
      <c r="J2555" s="104">
        <v>17.09</v>
      </c>
      <c r="K2555" s="95"/>
    </row>
    <row r="2556" spans="1:11" ht="25.5" x14ac:dyDescent="0.2">
      <c r="A2556" s="27" t="s">
        <v>666</v>
      </c>
      <c r="B2556" s="116" t="s">
        <v>1644</v>
      </c>
      <c r="C2556" s="27" t="s">
        <v>20</v>
      </c>
      <c r="D2556" s="27" t="s">
        <v>1645</v>
      </c>
      <c r="E2556" s="209" t="s">
        <v>672</v>
      </c>
      <c r="F2556" s="209"/>
      <c r="G2556" s="117" t="s">
        <v>673</v>
      </c>
      <c r="H2556" s="118">
        <v>1</v>
      </c>
      <c r="I2556" s="119">
        <v>0.18</v>
      </c>
      <c r="J2556" s="119">
        <v>0.18</v>
      </c>
      <c r="K2556" s="95"/>
    </row>
    <row r="2557" spans="1:11" x14ac:dyDescent="0.2">
      <c r="A2557" s="28" t="s">
        <v>676</v>
      </c>
      <c r="B2557" s="120" t="s">
        <v>1452</v>
      </c>
      <c r="C2557" s="28" t="s">
        <v>20</v>
      </c>
      <c r="D2557" s="28" t="s">
        <v>1453</v>
      </c>
      <c r="E2557" s="206" t="s">
        <v>1454</v>
      </c>
      <c r="F2557" s="206"/>
      <c r="G2557" s="121" t="s">
        <v>673</v>
      </c>
      <c r="H2557" s="122">
        <v>1</v>
      </c>
      <c r="I2557" s="123">
        <v>2.83</v>
      </c>
      <c r="J2557" s="123">
        <v>2.83</v>
      </c>
      <c r="K2557" s="95"/>
    </row>
    <row r="2558" spans="1:11" ht="25.5" x14ac:dyDescent="0.2">
      <c r="A2558" s="28" t="s">
        <v>676</v>
      </c>
      <c r="B2558" s="120" t="s">
        <v>1492</v>
      </c>
      <c r="C2558" s="28" t="s">
        <v>20</v>
      </c>
      <c r="D2558" s="28" t="s">
        <v>1493</v>
      </c>
      <c r="E2558" s="206" t="s">
        <v>1457</v>
      </c>
      <c r="F2558" s="206"/>
      <c r="G2558" s="121" t="s">
        <v>673</v>
      </c>
      <c r="H2558" s="122">
        <v>1</v>
      </c>
      <c r="I2558" s="123">
        <v>1.1499999999999999</v>
      </c>
      <c r="J2558" s="123">
        <v>1.1499999999999999</v>
      </c>
      <c r="K2558" s="95"/>
    </row>
    <row r="2559" spans="1:11" x14ac:dyDescent="0.2">
      <c r="A2559" s="28" t="s">
        <v>676</v>
      </c>
      <c r="B2559" s="120" t="s">
        <v>1458</v>
      </c>
      <c r="C2559" s="28" t="s">
        <v>20</v>
      </c>
      <c r="D2559" s="28" t="s">
        <v>1459</v>
      </c>
      <c r="E2559" s="206" t="s">
        <v>1454</v>
      </c>
      <c r="F2559" s="206"/>
      <c r="G2559" s="121" t="s">
        <v>673</v>
      </c>
      <c r="H2559" s="122">
        <v>1</v>
      </c>
      <c r="I2559" s="123">
        <v>0.81</v>
      </c>
      <c r="J2559" s="123">
        <v>0.81</v>
      </c>
      <c r="K2559" s="95"/>
    </row>
    <row r="2560" spans="1:11" ht="25.5" x14ac:dyDescent="0.2">
      <c r="A2560" s="28" t="s">
        <v>676</v>
      </c>
      <c r="B2560" s="120" t="s">
        <v>1494</v>
      </c>
      <c r="C2560" s="28" t="s">
        <v>20</v>
      </c>
      <c r="D2560" s="28" t="s">
        <v>1495</v>
      </c>
      <c r="E2560" s="206" t="s">
        <v>1457</v>
      </c>
      <c r="F2560" s="206"/>
      <c r="G2560" s="121" t="s">
        <v>673</v>
      </c>
      <c r="H2560" s="122">
        <v>1</v>
      </c>
      <c r="I2560" s="123">
        <v>0.56000000000000005</v>
      </c>
      <c r="J2560" s="123">
        <v>0.56000000000000005</v>
      </c>
      <c r="K2560" s="95"/>
    </row>
    <row r="2561" spans="1:11" x14ac:dyDescent="0.2">
      <c r="A2561" s="28" t="s">
        <v>676</v>
      </c>
      <c r="B2561" s="120" t="s">
        <v>1462</v>
      </c>
      <c r="C2561" s="28" t="s">
        <v>20</v>
      </c>
      <c r="D2561" s="28" t="s">
        <v>1463</v>
      </c>
      <c r="E2561" s="206" t="s">
        <v>1464</v>
      </c>
      <c r="F2561" s="206"/>
      <c r="G2561" s="121" t="s">
        <v>673</v>
      </c>
      <c r="H2561" s="122">
        <v>1</v>
      </c>
      <c r="I2561" s="123">
        <v>0.06</v>
      </c>
      <c r="J2561" s="123">
        <v>0.06</v>
      </c>
      <c r="K2561" s="95"/>
    </row>
    <row r="2562" spans="1:11" x14ac:dyDescent="0.2">
      <c r="A2562" s="28" t="s">
        <v>676</v>
      </c>
      <c r="B2562" s="120" t="s">
        <v>736</v>
      </c>
      <c r="C2562" s="28" t="s">
        <v>20</v>
      </c>
      <c r="D2562" s="28" t="s">
        <v>737</v>
      </c>
      <c r="E2562" s="206" t="s">
        <v>735</v>
      </c>
      <c r="F2562" s="206"/>
      <c r="G2562" s="121" t="s">
        <v>673</v>
      </c>
      <c r="H2562" s="122">
        <v>1</v>
      </c>
      <c r="I2562" s="123">
        <v>10.59</v>
      </c>
      <c r="J2562" s="123">
        <v>10.59</v>
      </c>
      <c r="K2562" s="95"/>
    </row>
    <row r="2563" spans="1:11" x14ac:dyDescent="0.2">
      <c r="A2563" s="28" t="s">
        <v>676</v>
      </c>
      <c r="B2563" s="120" t="s">
        <v>1465</v>
      </c>
      <c r="C2563" s="28" t="s">
        <v>20</v>
      </c>
      <c r="D2563" s="28" t="s">
        <v>1466</v>
      </c>
      <c r="E2563" s="206" t="s">
        <v>1467</v>
      </c>
      <c r="F2563" s="206"/>
      <c r="G2563" s="121" t="s">
        <v>673</v>
      </c>
      <c r="H2563" s="122">
        <v>1</v>
      </c>
      <c r="I2563" s="123">
        <v>0.91</v>
      </c>
      <c r="J2563" s="123">
        <v>0.91</v>
      </c>
      <c r="K2563" s="95"/>
    </row>
    <row r="2564" spans="1:11" ht="25.5" x14ac:dyDescent="0.2">
      <c r="A2564" s="29"/>
      <c r="B2564" s="29"/>
      <c r="C2564" s="29"/>
      <c r="D2564" s="29"/>
      <c r="E2564" s="29" t="s">
        <v>686</v>
      </c>
      <c r="F2564" s="124">
        <v>5.7446127999999996</v>
      </c>
      <c r="G2564" s="29" t="s">
        <v>687</v>
      </c>
      <c r="H2564" s="124">
        <v>5.03</v>
      </c>
      <c r="I2564" s="29" t="s">
        <v>688</v>
      </c>
      <c r="J2564" s="124">
        <v>10.77</v>
      </c>
      <c r="K2564" s="95"/>
    </row>
    <row r="2565" spans="1:11" ht="15" thickBot="1" x14ac:dyDescent="0.25">
      <c r="A2565" s="29"/>
      <c r="B2565" s="29"/>
      <c r="C2565" s="29"/>
      <c r="D2565" s="29"/>
      <c r="E2565" s="29" t="s">
        <v>689</v>
      </c>
      <c r="F2565" s="124">
        <v>5.08</v>
      </c>
      <c r="G2565" s="29"/>
      <c r="H2565" s="207" t="s">
        <v>690</v>
      </c>
      <c r="I2565" s="207"/>
      <c r="J2565" s="124">
        <v>22.17</v>
      </c>
      <c r="K2565" s="95"/>
    </row>
    <row r="2566" spans="1:11" ht="15" thickTop="1" x14ac:dyDescent="0.2">
      <c r="A2566" s="125"/>
      <c r="B2566" s="125"/>
      <c r="C2566" s="125"/>
      <c r="D2566" s="125"/>
      <c r="E2566" s="125"/>
      <c r="F2566" s="125"/>
      <c r="G2566" s="125"/>
      <c r="H2566" s="125"/>
      <c r="I2566" s="125"/>
      <c r="J2566" s="125"/>
      <c r="K2566" s="95"/>
    </row>
    <row r="2567" spans="1:11" ht="15" x14ac:dyDescent="0.2">
      <c r="A2567" s="98"/>
      <c r="B2567" s="99" t="s">
        <v>7</v>
      </c>
      <c r="C2567" s="98" t="s">
        <v>8</v>
      </c>
      <c r="D2567" s="98" t="s">
        <v>9</v>
      </c>
      <c r="E2567" s="213" t="s">
        <v>663</v>
      </c>
      <c r="F2567" s="213"/>
      <c r="G2567" s="114" t="s">
        <v>10</v>
      </c>
      <c r="H2567" s="99" t="s">
        <v>11</v>
      </c>
      <c r="I2567" s="99" t="s">
        <v>12</v>
      </c>
      <c r="J2567" s="99" t="s">
        <v>14</v>
      </c>
      <c r="K2567" s="95"/>
    </row>
    <row r="2568" spans="1:11" ht="25.5" x14ac:dyDescent="0.2">
      <c r="A2568" s="101" t="s">
        <v>664</v>
      </c>
      <c r="B2568" s="102" t="s">
        <v>1587</v>
      </c>
      <c r="C2568" s="101" t="s">
        <v>20</v>
      </c>
      <c r="D2568" s="101" t="s">
        <v>1588</v>
      </c>
      <c r="E2568" s="208" t="s">
        <v>965</v>
      </c>
      <c r="F2568" s="208"/>
      <c r="G2568" s="103" t="s">
        <v>211</v>
      </c>
      <c r="H2568" s="115">
        <v>1</v>
      </c>
      <c r="I2568" s="104">
        <v>12.25</v>
      </c>
      <c r="J2568" s="104">
        <v>12.25</v>
      </c>
      <c r="K2568" s="95"/>
    </row>
    <row r="2569" spans="1:11" ht="25.5" x14ac:dyDescent="0.2">
      <c r="A2569" s="27" t="s">
        <v>666</v>
      </c>
      <c r="B2569" s="116" t="s">
        <v>674</v>
      </c>
      <c r="C2569" s="27" t="s">
        <v>20</v>
      </c>
      <c r="D2569" s="27" t="s">
        <v>675</v>
      </c>
      <c r="E2569" s="209" t="s">
        <v>672</v>
      </c>
      <c r="F2569" s="209"/>
      <c r="G2569" s="117" t="s">
        <v>673</v>
      </c>
      <c r="H2569" s="118">
        <v>2.6599999999999999E-2</v>
      </c>
      <c r="I2569" s="119">
        <v>17.09</v>
      </c>
      <c r="J2569" s="119">
        <v>0.45</v>
      </c>
      <c r="K2569" s="95"/>
    </row>
    <row r="2570" spans="1:11" ht="25.5" x14ac:dyDescent="0.2">
      <c r="A2570" s="27" t="s">
        <v>666</v>
      </c>
      <c r="B2570" s="116" t="s">
        <v>966</v>
      </c>
      <c r="C2570" s="27" t="s">
        <v>20</v>
      </c>
      <c r="D2570" s="27" t="s">
        <v>967</v>
      </c>
      <c r="E2570" s="209" t="s">
        <v>672</v>
      </c>
      <c r="F2570" s="209"/>
      <c r="G2570" s="117" t="s">
        <v>673</v>
      </c>
      <c r="H2570" s="118">
        <v>8.4500000000000006E-2</v>
      </c>
      <c r="I2570" s="119">
        <v>20.7</v>
      </c>
      <c r="J2570" s="119">
        <v>1.74</v>
      </c>
      <c r="K2570" s="95"/>
    </row>
    <row r="2571" spans="1:11" x14ac:dyDescent="0.2">
      <c r="A2571" s="28" t="s">
        <v>676</v>
      </c>
      <c r="B2571" s="120" t="s">
        <v>1659</v>
      </c>
      <c r="C2571" s="28" t="s">
        <v>20</v>
      </c>
      <c r="D2571" s="28" t="s">
        <v>1660</v>
      </c>
      <c r="E2571" s="206" t="s">
        <v>679</v>
      </c>
      <c r="F2571" s="206"/>
      <c r="G2571" s="121" t="s">
        <v>211</v>
      </c>
      <c r="H2571" s="122">
        <v>3.32E-2</v>
      </c>
      <c r="I2571" s="123">
        <v>3.5</v>
      </c>
      <c r="J2571" s="123">
        <v>0.11</v>
      </c>
      <c r="K2571" s="95"/>
    </row>
    <row r="2572" spans="1:11" ht="25.5" x14ac:dyDescent="0.2">
      <c r="A2572" s="28" t="s">
        <v>676</v>
      </c>
      <c r="B2572" s="120" t="s">
        <v>1713</v>
      </c>
      <c r="C2572" s="28" t="s">
        <v>20</v>
      </c>
      <c r="D2572" s="28" t="s">
        <v>1714</v>
      </c>
      <c r="E2572" s="206" t="s">
        <v>679</v>
      </c>
      <c r="F2572" s="206"/>
      <c r="G2572" s="121" t="s">
        <v>211</v>
      </c>
      <c r="H2572" s="122">
        <v>1</v>
      </c>
      <c r="I2572" s="123">
        <v>9.9499999999999993</v>
      </c>
      <c r="J2572" s="123">
        <v>9.9499999999999993</v>
      </c>
      <c r="K2572" s="95"/>
    </row>
    <row r="2573" spans="1:11" ht="25.5" x14ac:dyDescent="0.2">
      <c r="A2573" s="29"/>
      <c r="B2573" s="29"/>
      <c r="C2573" s="29"/>
      <c r="D2573" s="29"/>
      <c r="E2573" s="29" t="s">
        <v>686</v>
      </c>
      <c r="F2573" s="124">
        <v>0.8160870492852571</v>
      </c>
      <c r="G2573" s="29" t="s">
        <v>687</v>
      </c>
      <c r="H2573" s="124">
        <v>0.71</v>
      </c>
      <c r="I2573" s="29" t="s">
        <v>688</v>
      </c>
      <c r="J2573" s="124">
        <v>1.53</v>
      </c>
      <c r="K2573" s="95"/>
    </row>
    <row r="2574" spans="1:11" ht="15" thickBot="1" x14ac:dyDescent="0.25">
      <c r="A2574" s="29"/>
      <c r="B2574" s="29"/>
      <c r="C2574" s="29"/>
      <c r="D2574" s="29"/>
      <c r="E2574" s="29" t="s">
        <v>689</v>
      </c>
      <c r="F2574" s="124">
        <v>3.64</v>
      </c>
      <c r="G2574" s="29"/>
      <c r="H2574" s="207" t="s">
        <v>690</v>
      </c>
      <c r="I2574" s="207"/>
      <c r="J2574" s="124">
        <v>15.89</v>
      </c>
      <c r="K2574" s="95"/>
    </row>
    <row r="2575" spans="1:11" ht="15" thickTop="1" x14ac:dyDescent="0.2">
      <c r="A2575" s="125"/>
      <c r="B2575" s="125"/>
      <c r="C2575" s="125"/>
      <c r="D2575" s="125"/>
      <c r="E2575" s="125"/>
      <c r="F2575" s="125"/>
      <c r="G2575" s="125"/>
      <c r="H2575" s="125"/>
      <c r="I2575" s="125"/>
      <c r="J2575" s="125"/>
      <c r="K2575" s="95"/>
    </row>
    <row r="2576" spans="1:11" ht="15" x14ac:dyDescent="0.2">
      <c r="A2576" s="98"/>
      <c r="B2576" s="99" t="s">
        <v>7</v>
      </c>
      <c r="C2576" s="98" t="s">
        <v>8</v>
      </c>
      <c r="D2576" s="98" t="s">
        <v>9</v>
      </c>
      <c r="E2576" s="213" t="s">
        <v>663</v>
      </c>
      <c r="F2576" s="213"/>
      <c r="G2576" s="114" t="s">
        <v>10</v>
      </c>
      <c r="H2576" s="99" t="s">
        <v>11</v>
      </c>
      <c r="I2576" s="99" t="s">
        <v>12</v>
      </c>
      <c r="J2576" s="99" t="s">
        <v>14</v>
      </c>
      <c r="K2576" s="95"/>
    </row>
    <row r="2577" spans="1:11" ht="38.25" x14ac:dyDescent="0.2">
      <c r="A2577" s="101" t="s">
        <v>664</v>
      </c>
      <c r="B2577" s="102" t="s">
        <v>1285</v>
      </c>
      <c r="C2577" s="101" t="s">
        <v>20</v>
      </c>
      <c r="D2577" s="101" t="s">
        <v>1286</v>
      </c>
      <c r="E2577" s="208" t="s">
        <v>1284</v>
      </c>
      <c r="F2577" s="208"/>
      <c r="G2577" s="103" t="s">
        <v>211</v>
      </c>
      <c r="H2577" s="115">
        <v>1</v>
      </c>
      <c r="I2577" s="104">
        <v>7.05</v>
      </c>
      <c r="J2577" s="104">
        <v>7.05</v>
      </c>
      <c r="K2577" s="95"/>
    </row>
    <row r="2578" spans="1:11" ht="25.5" x14ac:dyDescent="0.2">
      <c r="A2578" s="27" t="s">
        <v>666</v>
      </c>
      <c r="B2578" s="116" t="s">
        <v>1280</v>
      </c>
      <c r="C2578" s="27" t="s">
        <v>20</v>
      </c>
      <c r="D2578" s="27" t="s">
        <v>1281</v>
      </c>
      <c r="E2578" s="209" t="s">
        <v>672</v>
      </c>
      <c r="F2578" s="209"/>
      <c r="G2578" s="117" t="s">
        <v>673</v>
      </c>
      <c r="H2578" s="118">
        <v>0.124</v>
      </c>
      <c r="I2578" s="119">
        <v>21.52</v>
      </c>
      <c r="J2578" s="119">
        <v>2.66</v>
      </c>
      <c r="K2578" s="95"/>
    </row>
    <row r="2579" spans="1:11" ht="25.5" x14ac:dyDescent="0.2">
      <c r="A2579" s="28" t="s">
        <v>676</v>
      </c>
      <c r="B2579" s="120" t="s">
        <v>1715</v>
      </c>
      <c r="C2579" s="28" t="s">
        <v>20</v>
      </c>
      <c r="D2579" s="28" t="s">
        <v>1716</v>
      </c>
      <c r="E2579" s="206" t="s">
        <v>679</v>
      </c>
      <c r="F2579" s="206"/>
      <c r="G2579" s="121" t="s">
        <v>211</v>
      </c>
      <c r="H2579" s="122">
        <v>1</v>
      </c>
      <c r="I2579" s="123">
        <v>2.89</v>
      </c>
      <c r="J2579" s="123">
        <v>2.89</v>
      </c>
      <c r="K2579" s="95"/>
    </row>
    <row r="2580" spans="1:11" ht="34.5" customHeight="1" x14ac:dyDescent="0.2">
      <c r="A2580" s="28" t="s">
        <v>676</v>
      </c>
      <c r="B2580" s="120" t="s">
        <v>1717</v>
      </c>
      <c r="C2580" s="28" t="s">
        <v>20</v>
      </c>
      <c r="D2580" s="28" t="s">
        <v>1718</v>
      </c>
      <c r="E2580" s="206" t="s">
        <v>679</v>
      </c>
      <c r="F2580" s="206"/>
      <c r="G2580" s="121" t="s">
        <v>211</v>
      </c>
      <c r="H2580" s="122">
        <v>1</v>
      </c>
      <c r="I2580" s="123">
        <v>1.5</v>
      </c>
      <c r="J2580" s="123">
        <v>1.5</v>
      </c>
      <c r="K2580" s="95"/>
    </row>
    <row r="2581" spans="1:11" ht="34.5" customHeight="1" x14ac:dyDescent="0.2">
      <c r="A2581" s="29"/>
      <c r="B2581" s="29"/>
      <c r="C2581" s="29"/>
      <c r="D2581" s="29"/>
      <c r="E2581" s="29" t="s">
        <v>686</v>
      </c>
      <c r="F2581" s="124">
        <v>0.99210582462129293</v>
      </c>
      <c r="G2581" s="29" t="s">
        <v>687</v>
      </c>
      <c r="H2581" s="124">
        <v>0.87</v>
      </c>
      <c r="I2581" s="29" t="s">
        <v>688</v>
      </c>
      <c r="J2581" s="124">
        <v>1.86</v>
      </c>
      <c r="K2581" s="95"/>
    </row>
    <row r="2582" spans="1:11" ht="20.100000000000001" customHeight="1" thickBot="1" x14ac:dyDescent="0.25">
      <c r="A2582" s="29"/>
      <c r="B2582" s="29"/>
      <c r="C2582" s="29"/>
      <c r="D2582" s="29"/>
      <c r="E2582" s="29" t="s">
        <v>689</v>
      </c>
      <c r="F2582" s="124">
        <v>2.09</v>
      </c>
      <c r="G2582" s="29"/>
      <c r="H2582" s="207" t="s">
        <v>690</v>
      </c>
      <c r="I2582" s="207"/>
      <c r="J2582" s="124">
        <v>9.14</v>
      </c>
      <c r="K2582" s="95"/>
    </row>
    <row r="2583" spans="1:11" ht="20.100000000000001" customHeight="1" thickTop="1" x14ac:dyDescent="0.2">
      <c r="A2583" s="125"/>
      <c r="B2583" s="125"/>
      <c r="C2583" s="125"/>
      <c r="D2583" s="125"/>
      <c r="E2583" s="125"/>
      <c r="F2583" s="125"/>
      <c r="G2583" s="125"/>
      <c r="H2583" s="125"/>
      <c r="I2583" s="125"/>
      <c r="J2583" s="125"/>
      <c r="K2583" s="95"/>
    </row>
    <row r="2584" spans="1:11" ht="20.100000000000001" customHeight="1" x14ac:dyDescent="0.2">
      <c r="A2584" s="98"/>
      <c r="B2584" s="99" t="s">
        <v>7</v>
      </c>
      <c r="C2584" s="98" t="s">
        <v>8</v>
      </c>
      <c r="D2584" s="98" t="s">
        <v>9</v>
      </c>
      <c r="E2584" s="213" t="s">
        <v>663</v>
      </c>
      <c r="F2584" s="213"/>
      <c r="G2584" s="114" t="s">
        <v>10</v>
      </c>
      <c r="H2584" s="99" t="s">
        <v>11</v>
      </c>
      <c r="I2584" s="99" t="s">
        <v>12</v>
      </c>
      <c r="J2584" s="99" t="s">
        <v>14</v>
      </c>
      <c r="K2584" s="95"/>
    </row>
    <row r="2585" spans="1:11" ht="34.5" customHeight="1" x14ac:dyDescent="0.2">
      <c r="A2585" s="101" t="s">
        <v>664</v>
      </c>
      <c r="B2585" s="102" t="s">
        <v>2073</v>
      </c>
      <c r="C2585" s="101" t="s">
        <v>25</v>
      </c>
      <c r="D2585" s="101" t="s">
        <v>2074</v>
      </c>
      <c r="E2585" s="208" t="s">
        <v>693</v>
      </c>
      <c r="F2585" s="208"/>
      <c r="G2585" s="103" t="s">
        <v>211</v>
      </c>
      <c r="H2585" s="115">
        <v>1</v>
      </c>
      <c r="I2585" s="104">
        <v>1291.6400000000001</v>
      </c>
      <c r="J2585" s="104">
        <v>1291.6400000000001</v>
      </c>
      <c r="K2585" s="95"/>
    </row>
    <row r="2586" spans="1:11" ht="25.5" x14ac:dyDescent="0.2">
      <c r="A2586" s="27" t="s">
        <v>666</v>
      </c>
      <c r="B2586" s="116" t="s">
        <v>1120</v>
      </c>
      <c r="C2586" s="27" t="s">
        <v>25</v>
      </c>
      <c r="D2586" s="27" t="s">
        <v>741</v>
      </c>
      <c r="E2586" s="209" t="s">
        <v>693</v>
      </c>
      <c r="F2586" s="209"/>
      <c r="G2586" s="117" t="s">
        <v>673</v>
      </c>
      <c r="H2586" s="118">
        <v>2.5</v>
      </c>
      <c r="I2586" s="119">
        <v>20.190000000000001</v>
      </c>
      <c r="J2586" s="119">
        <v>50.47</v>
      </c>
      <c r="K2586" s="95"/>
    </row>
    <row r="2587" spans="1:11" ht="25.5" x14ac:dyDescent="0.2">
      <c r="A2587" s="27" t="s">
        <v>666</v>
      </c>
      <c r="B2587" s="116" t="s">
        <v>1118</v>
      </c>
      <c r="C2587" s="27" t="s">
        <v>25</v>
      </c>
      <c r="D2587" s="27" t="s">
        <v>1119</v>
      </c>
      <c r="E2587" s="209" t="s">
        <v>693</v>
      </c>
      <c r="F2587" s="209"/>
      <c r="G2587" s="117" t="s">
        <v>673</v>
      </c>
      <c r="H2587" s="118">
        <v>2.5</v>
      </c>
      <c r="I2587" s="119">
        <v>16.079999999999998</v>
      </c>
      <c r="J2587" s="119">
        <v>40.200000000000003</v>
      </c>
      <c r="K2587" s="95"/>
    </row>
    <row r="2588" spans="1:11" ht="25.5" x14ac:dyDescent="0.2">
      <c r="A2588" s="27" t="s">
        <v>666</v>
      </c>
      <c r="B2588" s="116" t="s">
        <v>2515</v>
      </c>
      <c r="C2588" s="27" t="s">
        <v>25</v>
      </c>
      <c r="D2588" s="27" t="s">
        <v>2516</v>
      </c>
      <c r="E2588" s="209" t="s">
        <v>693</v>
      </c>
      <c r="F2588" s="209"/>
      <c r="G2588" s="117" t="s">
        <v>47</v>
      </c>
      <c r="H2588" s="118">
        <v>0.84</v>
      </c>
      <c r="I2588" s="119">
        <v>51.34</v>
      </c>
      <c r="J2588" s="119">
        <v>43.12</v>
      </c>
      <c r="K2588" s="95"/>
    </row>
    <row r="2589" spans="1:11" ht="25.5" x14ac:dyDescent="0.2">
      <c r="A2589" s="27" t="s">
        <v>666</v>
      </c>
      <c r="B2589" s="116" t="s">
        <v>2417</v>
      </c>
      <c r="C2589" s="27" t="s">
        <v>25</v>
      </c>
      <c r="D2589" s="27" t="s">
        <v>2418</v>
      </c>
      <c r="E2589" s="209" t="s">
        <v>693</v>
      </c>
      <c r="F2589" s="209"/>
      <c r="G2589" s="117" t="s">
        <v>47</v>
      </c>
      <c r="H2589" s="118">
        <v>2.8</v>
      </c>
      <c r="I2589" s="119">
        <v>48.03</v>
      </c>
      <c r="J2589" s="119">
        <v>134.47999999999999</v>
      </c>
      <c r="K2589" s="95"/>
    </row>
    <row r="2590" spans="1:11" ht="25.5" x14ac:dyDescent="0.2">
      <c r="A2590" s="27" t="s">
        <v>666</v>
      </c>
      <c r="B2590" s="116" t="s">
        <v>2513</v>
      </c>
      <c r="C2590" s="27" t="s">
        <v>25</v>
      </c>
      <c r="D2590" s="27" t="s">
        <v>2514</v>
      </c>
      <c r="E2590" s="209" t="s">
        <v>693</v>
      </c>
      <c r="F2590" s="209"/>
      <c r="G2590" s="117" t="s">
        <v>47</v>
      </c>
      <c r="H2590" s="118">
        <v>1.96</v>
      </c>
      <c r="I2590" s="119">
        <v>91.01</v>
      </c>
      <c r="J2590" s="119">
        <v>178.37</v>
      </c>
      <c r="K2590" s="95"/>
    </row>
    <row r="2591" spans="1:11" x14ac:dyDescent="0.2">
      <c r="A2591" s="28" t="s">
        <v>676</v>
      </c>
      <c r="B2591" s="120" t="s">
        <v>2540</v>
      </c>
      <c r="C2591" s="28" t="s">
        <v>25</v>
      </c>
      <c r="D2591" s="28" t="s">
        <v>2541</v>
      </c>
      <c r="E2591" s="206" t="s">
        <v>679</v>
      </c>
      <c r="F2591" s="206"/>
      <c r="G2591" s="121" t="s">
        <v>211</v>
      </c>
      <c r="H2591" s="122">
        <v>1</v>
      </c>
      <c r="I2591" s="123">
        <v>845</v>
      </c>
      <c r="J2591" s="123">
        <v>845</v>
      </c>
      <c r="K2591" s="95"/>
    </row>
    <row r="2592" spans="1:11" ht="25.5" x14ac:dyDescent="0.2">
      <c r="A2592" s="29"/>
      <c r="B2592" s="29"/>
      <c r="C2592" s="29"/>
      <c r="D2592" s="29"/>
      <c r="E2592" s="29" t="s">
        <v>686</v>
      </c>
      <c r="F2592" s="124">
        <v>107.31278002986986</v>
      </c>
      <c r="G2592" s="29" t="s">
        <v>687</v>
      </c>
      <c r="H2592" s="124">
        <v>93.88</v>
      </c>
      <c r="I2592" s="29" t="s">
        <v>688</v>
      </c>
      <c r="J2592" s="124">
        <v>201.19</v>
      </c>
      <c r="K2592" s="95"/>
    </row>
    <row r="2593" spans="1:11" ht="15" thickBot="1" x14ac:dyDescent="0.25">
      <c r="A2593" s="29"/>
      <c r="B2593" s="29"/>
      <c r="C2593" s="29"/>
      <c r="D2593" s="29"/>
      <c r="E2593" s="29" t="s">
        <v>689</v>
      </c>
      <c r="F2593" s="124">
        <v>384.65</v>
      </c>
      <c r="G2593" s="29"/>
      <c r="H2593" s="207" t="s">
        <v>690</v>
      </c>
      <c r="I2593" s="207"/>
      <c r="J2593" s="124">
        <v>1676.29</v>
      </c>
      <c r="K2593" s="95"/>
    </row>
    <row r="2594" spans="1:11" ht="15" thickTop="1" x14ac:dyDescent="0.2">
      <c r="A2594" s="125"/>
      <c r="B2594" s="125"/>
      <c r="C2594" s="125"/>
      <c r="D2594" s="125"/>
      <c r="E2594" s="125"/>
      <c r="F2594" s="125"/>
      <c r="G2594" s="125"/>
      <c r="H2594" s="125"/>
      <c r="I2594" s="125"/>
      <c r="J2594" s="125"/>
      <c r="K2594" s="95"/>
    </row>
    <row r="2595" spans="1:11" ht="15" x14ac:dyDescent="0.2">
      <c r="A2595" s="98"/>
      <c r="B2595" s="99" t="s">
        <v>7</v>
      </c>
      <c r="C2595" s="98" t="s">
        <v>8</v>
      </c>
      <c r="D2595" s="98" t="s">
        <v>9</v>
      </c>
      <c r="E2595" s="213" t="s">
        <v>663</v>
      </c>
      <c r="F2595" s="213"/>
      <c r="G2595" s="114" t="s">
        <v>10</v>
      </c>
      <c r="H2595" s="99" t="s">
        <v>11</v>
      </c>
      <c r="I2595" s="99" t="s">
        <v>12</v>
      </c>
      <c r="J2595" s="99" t="s">
        <v>14</v>
      </c>
      <c r="K2595" s="95"/>
    </row>
    <row r="2596" spans="1:11" ht="25.5" x14ac:dyDescent="0.2">
      <c r="A2596" s="101" t="s">
        <v>664</v>
      </c>
      <c r="B2596" s="102" t="s">
        <v>299</v>
      </c>
      <c r="C2596" s="101" t="s">
        <v>20</v>
      </c>
      <c r="D2596" s="101" t="s">
        <v>300</v>
      </c>
      <c r="E2596" s="208" t="s">
        <v>965</v>
      </c>
      <c r="F2596" s="208"/>
      <c r="G2596" s="103" t="s">
        <v>211</v>
      </c>
      <c r="H2596" s="115">
        <v>1</v>
      </c>
      <c r="I2596" s="104">
        <v>530.14</v>
      </c>
      <c r="J2596" s="104">
        <v>530.14</v>
      </c>
      <c r="K2596" s="95"/>
    </row>
    <row r="2597" spans="1:11" ht="25.5" x14ac:dyDescent="0.2">
      <c r="A2597" s="27" t="s">
        <v>666</v>
      </c>
      <c r="B2597" s="116" t="s">
        <v>674</v>
      </c>
      <c r="C2597" s="27" t="s">
        <v>20</v>
      </c>
      <c r="D2597" s="27" t="s">
        <v>675</v>
      </c>
      <c r="E2597" s="209" t="s">
        <v>672</v>
      </c>
      <c r="F2597" s="209"/>
      <c r="G2597" s="117" t="s">
        <v>673</v>
      </c>
      <c r="H2597" s="118">
        <v>0.71109999999999995</v>
      </c>
      <c r="I2597" s="119">
        <v>17.09</v>
      </c>
      <c r="J2597" s="119">
        <v>12.15</v>
      </c>
      <c r="K2597" s="95"/>
    </row>
    <row r="2598" spans="1:11" ht="25.5" x14ac:dyDescent="0.2">
      <c r="A2598" s="27" t="s">
        <v>666</v>
      </c>
      <c r="B2598" s="116" t="s">
        <v>966</v>
      </c>
      <c r="C2598" s="27" t="s">
        <v>20</v>
      </c>
      <c r="D2598" s="27" t="s">
        <v>967</v>
      </c>
      <c r="E2598" s="209" t="s">
        <v>672</v>
      </c>
      <c r="F2598" s="209"/>
      <c r="G2598" s="117" t="s">
        <v>673</v>
      </c>
      <c r="H2598" s="118">
        <v>1.7688999999999999</v>
      </c>
      <c r="I2598" s="119">
        <v>20.7</v>
      </c>
      <c r="J2598" s="119">
        <v>36.61</v>
      </c>
      <c r="K2598" s="95"/>
    </row>
    <row r="2599" spans="1:11" ht="38.25" x14ac:dyDescent="0.2">
      <c r="A2599" s="28" t="s">
        <v>676</v>
      </c>
      <c r="B2599" s="120" t="s">
        <v>970</v>
      </c>
      <c r="C2599" s="28" t="s">
        <v>20</v>
      </c>
      <c r="D2599" s="28" t="s">
        <v>971</v>
      </c>
      <c r="E2599" s="206" t="s">
        <v>679</v>
      </c>
      <c r="F2599" s="206"/>
      <c r="G2599" s="121" t="s">
        <v>211</v>
      </c>
      <c r="H2599" s="122">
        <v>6</v>
      </c>
      <c r="I2599" s="123">
        <v>13.09</v>
      </c>
      <c r="J2599" s="123">
        <v>78.540000000000006</v>
      </c>
      <c r="K2599" s="95"/>
    </row>
    <row r="2600" spans="1:11" x14ac:dyDescent="0.2">
      <c r="A2600" s="28" t="s">
        <v>676</v>
      </c>
      <c r="B2600" s="120" t="s">
        <v>1114</v>
      </c>
      <c r="C2600" s="28" t="s">
        <v>20</v>
      </c>
      <c r="D2600" s="28" t="s">
        <v>1115</v>
      </c>
      <c r="E2600" s="206" t="s">
        <v>679</v>
      </c>
      <c r="F2600" s="206"/>
      <c r="G2600" s="121" t="s">
        <v>107</v>
      </c>
      <c r="H2600" s="122">
        <v>7.0199999999999999E-2</v>
      </c>
      <c r="I2600" s="123">
        <v>90.28</v>
      </c>
      <c r="J2600" s="123">
        <v>6.33</v>
      </c>
      <c r="K2600" s="95"/>
    </row>
    <row r="2601" spans="1:11" x14ac:dyDescent="0.2">
      <c r="A2601" s="28" t="s">
        <v>676</v>
      </c>
      <c r="B2601" s="120" t="s">
        <v>1116</v>
      </c>
      <c r="C2601" s="28" t="s">
        <v>20</v>
      </c>
      <c r="D2601" s="28" t="s">
        <v>2542</v>
      </c>
      <c r="E2601" s="206" t="s">
        <v>679</v>
      </c>
      <c r="F2601" s="206"/>
      <c r="G2601" s="121" t="s">
        <v>211</v>
      </c>
      <c r="H2601" s="122">
        <v>1</v>
      </c>
      <c r="I2601" s="123">
        <v>396.51</v>
      </c>
      <c r="J2601" s="123">
        <v>396.51</v>
      </c>
      <c r="K2601" s="95"/>
    </row>
    <row r="2602" spans="1:11" ht="25.5" x14ac:dyDescent="0.2">
      <c r="A2602" s="29"/>
      <c r="B2602" s="29"/>
      <c r="C2602" s="29"/>
      <c r="D2602" s="29"/>
      <c r="E2602" s="29" t="s">
        <v>686</v>
      </c>
      <c r="F2602" s="124">
        <v>18.07126093449968</v>
      </c>
      <c r="G2602" s="29" t="s">
        <v>687</v>
      </c>
      <c r="H2602" s="124">
        <v>15.81</v>
      </c>
      <c r="I2602" s="29" t="s">
        <v>688</v>
      </c>
      <c r="J2602" s="124">
        <v>33.880000000000003</v>
      </c>
      <c r="K2602" s="95"/>
    </row>
    <row r="2603" spans="1:11" ht="15" thickBot="1" x14ac:dyDescent="0.25">
      <c r="A2603" s="29"/>
      <c r="B2603" s="29"/>
      <c r="C2603" s="29"/>
      <c r="D2603" s="29"/>
      <c r="E2603" s="29" t="s">
        <v>689</v>
      </c>
      <c r="F2603" s="124">
        <v>157.87</v>
      </c>
      <c r="G2603" s="29"/>
      <c r="H2603" s="207" t="s">
        <v>690</v>
      </c>
      <c r="I2603" s="207"/>
      <c r="J2603" s="124">
        <v>688.01</v>
      </c>
      <c r="K2603" s="95"/>
    </row>
    <row r="2604" spans="1:11" ht="15" thickTop="1" x14ac:dyDescent="0.2">
      <c r="A2604" s="125"/>
      <c r="B2604" s="125"/>
      <c r="C2604" s="125"/>
      <c r="D2604" s="125"/>
      <c r="E2604" s="125"/>
      <c r="F2604" s="125"/>
      <c r="G2604" s="125"/>
      <c r="H2604" s="125"/>
      <c r="I2604" s="125"/>
      <c r="J2604" s="125"/>
      <c r="K2604" s="95"/>
    </row>
    <row r="2605" spans="1:11" ht="15" x14ac:dyDescent="0.2">
      <c r="A2605" s="98"/>
      <c r="B2605" s="99" t="s">
        <v>7</v>
      </c>
      <c r="C2605" s="98" t="s">
        <v>8</v>
      </c>
      <c r="D2605" s="98" t="s">
        <v>9</v>
      </c>
      <c r="E2605" s="213" t="s">
        <v>663</v>
      </c>
      <c r="F2605" s="213"/>
      <c r="G2605" s="114" t="s">
        <v>10</v>
      </c>
      <c r="H2605" s="99" t="s">
        <v>11</v>
      </c>
      <c r="I2605" s="99" t="s">
        <v>12</v>
      </c>
      <c r="J2605" s="99" t="s">
        <v>14</v>
      </c>
      <c r="K2605" s="95"/>
    </row>
    <row r="2606" spans="1:11" x14ac:dyDescent="0.2">
      <c r="A2606" s="101" t="s">
        <v>664</v>
      </c>
      <c r="B2606" s="102" t="s">
        <v>731</v>
      </c>
      <c r="C2606" s="101" t="s">
        <v>20</v>
      </c>
      <c r="D2606" s="101" t="s">
        <v>732</v>
      </c>
      <c r="E2606" s="208" t="s">
        <v>672</v>
      </c>
      <c r="F2606" s="208"/>
      <c r="G2606" s="103" t="s">
        <v>673</v>
      </c>
      <c r="H2606" s="115">
        <v>1</v>
      </c>
      <c r="I2606" s="104">
        <v>21.05</v>
      </c>
      <c r="J2606" s="104">
        <v>21.05</v>
      </c>
      <c r="K2606" s="95"/>
    </row>
    <row r="2607" spans="1:11" ht="25.5" x14ac:dyDescent="0.2">
      <c r="A2607" s="27" t="s">
        <v>666</v>
      </c>
      <c r="B2607" s="116" t="s">
        <v>1649</v>
      </c>
      <c r="C2607" s="27" t="s">
        <v>20</v>
      </c>
      <c r="D2607" s="27" t="s">
        <v>1650</v>
      </c>
      <c r="E2607" s="209" t="s">
        <v>672</v>
      </c>
      <c r="F2607" s="209"/>
      <c r="G2607" s="117" t="s">
        <v>673</v>
      </c>
      <c r="H2607" s="118">
        <v>1</v>
      </c>
      <c r="I2607" s="119">
        <v>0.13</v>
      </c>
      <c r="J2607" s="119">
        <v>0.13</v>
      </c>
      <c r="K2607" s="95"/>
    </row>
    <row r="2608" spans="1:11" x14ac:dyDescent="0.2">
      <c r="A2608" s="28" t="s">
        <v>676</v>
      </c>
      <c r="B2608" s="120" t="s">
        <v>1452</v>
      </c>
      <c r="C2608" s="28" t="s">
        <v>20</v>
      </c>
      <c r="D2608" s="28" t="s">
        <v>1453</v>
      </c>
      <c r="E2608" s="206" t="s">
        <v>1454</v>
      </c>
      <c r="F2608" s="206"/>
      <c r="G2608" s="121" t="s">
        <v>673</v>
      </c>
      <c r="H2608" s="122">
        <v>1</v>
      </c>
      <c r="I2608" s="123">
        <v>2.83</v>
      </c>
      <c r="J2608" s="123">
        <v>2.83</v>
      </c>
      <c r="K2608" s="95"/>
    </row>
    <row r="2609" spans="1:11" ht="25.5" x14ac:dyDescent="0.2">
      <c r="A2609" s="28" t="s">
        <v>676</v>
      </c>
      <c r="B2609" s="120" t="s">
        <v>1470</v>
      </c>
      <c r="C2609" s="28" t="s">
        <v>20</v>
      </c>
      <c r="D2609" s="28" t="s">
        <v>1471</v>
      </c>
      <c r="E2609" s="206" t="s">
        <v>1457</v>
      </c>
      <c r="F2609" s="206"/>
      <c r="G2609" s="121" t="s">
        <v>673</v>
      </c>
      <c r="H2609" s="122">
        <v>1</v>
      </c>
      <c r="I2609" s="123">
        <v>0.45</v>
      </c>
      <c r="J2609" s="123">
        <v>0.45</v>
      </c>
      <c r="K2609" s="95"/>
    </row>
    <row r="2610" spans="1:11" ht="25.5" x14ac:dyDescent="0.2">
      <c r="A2610" s="28" t="s">
        <v>676</v>
      </c>
      <c r="B2610" s="120" t="s">
        <v>1468</v>
      </c>
      <c r="C2610" s="28" t="s">
        <v>20</v>
      </c>
      <c r="D2610" s="28" t="s">
        <v>1469</v>
      </c>
      <c r="E2610" s="206" t="s">
        <v>1457</v>
      </c>
      <c r="F2610" s="206"/>
      <c r="G2610" s="121" t="s">
        <v>673</v>
      </c>
      <c r="H2610" s="122">
        <v>1</v>
      </c>
      <c r="I2610" s="123">
        <v>1.26</v>
      </c>
      <c r="J2610" s="123">
        <v>1.26</v>
      </c>
      <c r="K2610" s="95"/>
    </row>
    <row r="2611" spans="1:11" x14ac:dyDescent="0.2">
      <c r="A2611" s="28" t="s">
        <v>676</v>
      </c>
      <c r="B2611" s="120" t="s">
        <v>1458</v>
      </c>
      <c r="C2611" s="28" t="s">
        <v>20</v>
      </c>
      <c r="D2611" s="28" t="s">
        <v>1459</v>
      </c>
      <c r="E2611" s="206" t="s">
        <v>1454</v>
      </c>
      <c r="F2611" s="206"/>
      <c r="G2611" s="121" t="s">
        <v>673</v>
      </c>
      <c r="H2611" s="122">
        <v>1</v>
      </c>
      <c r="I2611" s="123">
        <v>0.81</v>
      </c>
      <c r="J2611" s="123">
        <v>0.81</v>
      </c>
      <c r="K2611" s="95"/>
    </row>
    <row r="2612" spans="1:11" x14ac:dyDescent="0.2">
      <c r="A2612" s="28" t="s">
        <v>676</v>
      </c>
      <c r="B2612" s="120" t="s">
        <v>1462</v>
      </c>
      <c r="C2612" s="28" t="s">
        <v>20</v>
      </c>
      <c r="D2612" s="28" t="s">
        <v>1463</v>
      </c>
      <c r="E2612" s="206" t="s">
        <v>1464</v>
      </c>
      <c r="F2612" s="206"/>
      <c r="G2612" s="121" t="s">
        <v>673</v>
      </c>
      <c r="H2612" s="122">
        <v>1</v>
      </c>
      <c r="I2612" s="123">
        <v>0.06</v>
      </c>
      <c r="J2612" s="123">
        <v>0.06</v>
      </c>
      <c r="K2612" s="95"/>
    </row>
    <row r="2613" spans="1:11" x14ac:dyDescent="0.2">
      <c r="A2613" s="28" t="s">
        <v>676</v>
      </c>
      <c r="B2613" s="120" t="s">
        <v>1651</v>
      </c>
      <c r="C2613" s="28" t="s">
        <v>20</v>
      </c>
      <c r="D2613" s="28" t="s">
        <v>1652</v>
      </c>
      <c r="E2613" s="206" t="s">
        <v>735</v>
      </c>
      <c r="F2613" s="206"/>
      <c r="G2613" s="121" t="s">
        <v>673</v>
      </c>
      <c r="H2613" s="122">
        <v>1</v>
      </c>
      <c r="I2613" s="123">
        <v>14.6</v>
      </c>
      <c r="J2613" s="123">
        <v>14.6</v>
      </c>
      <c r="K2613" s="95"/>
    </row>
    <row r="2614" spans="1:11" x14ac:dyDescent="0.2">
      <c r="A2614" s="28" t="s">
        <v>676</v>
      </c>
      <c r="B2614" s="120" t="s">
        <v>1465</v>
      </c>
      <c r="C2614" s="28" t="s">
        <v>20</v>
      </c>
      <c r="D2614" s="28" t="s">
        <v>1466</v>
      </c>
      <c r="E2614" s="206" t="s">
        <v>1467</v>
      </c>
      <c r="F2614" s="206"/>
      <c r="G2614" s="121" t="s">
        <v>673</v>
      </c>
      <c r="H2614" s="122">
        <v>1</v>
      </c>
      <c r="I2614" s="123">
        <v>0.91</v>
      </c>
      <c r="J2614" s="123">
        <v>0.91</v>
      </c>
      <c r="K2614" s="95"/>
    </row>
    <row r="2615" spans="1:11" ht="25.5" x14ac:dyDescent="0.2">
      <c r="A2615" s="29"/>
      <c r="B2615" s="29"/>
      <c r="C2615" s="29"/>
      <c r="D2615" s="29"/>
      <c r="E2615" s="29" t="s">
        <v>686</v>
      </c>
      <c r="F2615" s="124">
        <v>7.8568381</v>
      </c>
      <c r="G2615" s="29" t="s">
        <v>687</v>
      </c>
      <c r="H2615" s="124">
        <v>6.87</v>
      </c>
      <c r="I2615" s="29" t="s">
        <v>688</v>
      </c>
      <c r="J2615" s="124">
        <v>14.73</v>
      </c>
      <c r="K2615" s="95"/>
    </row>
    <row r="2616" spans="1:11" ht="15" thickBot="1" x14ac:dyDescent="0.25">
      <c r="A2616" s="29"/>
      <c r="B2616" s="29"/>
      <c r="C2616" s="29"/>
      <c r="D2616" s="29"/>
      <c r="E2616" s="29" t="s">
        <v>689</v>
      </c>
      <c r="F2616" s="124">
        <v>6.26</v>
      </c>
      <c r="G2616" s="29"/>
      <c r="H2616" s="207" t="s">
        <v>690</v>
      </c>
      <c r="I2616" s="207"/>
      <c r="J2616" s="124">
        <v>27.31</v>
      </c>
      <c r="K2616" s="95"/>
    </row>
    <row r="2617" spans="1:11" ht="15" thickTop="1" x14ac:dyDescent="0.2">
      <c r="A2617" s="125"/>
      <c r="B2617" s="125"/>
      <c r="C2617" s="125"/>
      <c r="D2617" s="125"/>
      <c r="E2617" s="125"/>
      <c r="F2617" s="125"/>
      <c r="G2617" s="125"/>
      <c r="H2617" s="125"/>
      <c r="I2617" s="125"/>
      <c r="J2617" s="125"/>
      <c r="K2617" s="95"/>
    </row>
    <row r="2618" spans="1:11" ht="15" x14ac:dyDescent="0.2">
      <c r="A2618" s="98"/>
      <c r="B2618" s="99" t="s">
        <v>7</v>
      </c>
      <c r="C2618" s="98" t="s">
        <v>8</v>
      </c>
      <c r="D2618" s="98" t="s">
        <v>9</v>
      </c>
      <c r="E2618" s="213" t="s">
        <v>663</v>
      </c>
      <c r="F2618" s="213"/>
      <c r="G2618" s="114" t="s">
        <v>10</v>
      </c>
      <c r="H2618" s="99" t="s">
        <v>11</v>
      </c>
      <c r="I2618" s="99" t="s">
        <v>12</v>
      </c>
      <c r="J2618" s="99" t="s">
        <v>14</v>
      </c>
      <c r="K2618" s="95"/>
    </row>
    <row r="2619" spans="1:11" ht="25.5" x14ac:dyDescent="0.2">
      <c r="A2619" s="101" t="s">
        <v>664</v>
      </c>
      <c r="B2619" s="102" t="s">
        <v>2167</v>
      </c>
      <c r="C2619" s="101" t="s">
        <v>20</v>
      </c>
      <c r="D2619" s="101" t="s">
        <v>2168</v>
      </c>
      <c r="E2619" s="208" t="s">
        <v>1284</v>
      </c>
      <c r="F2619" s="208"/>
      <c r="G2619" s="103" t="s">
        <v>211</v>
      </c>
      <c r="H2619" s="115">
        <v>1</v>
      </c>
      <c r="I2619" s="104">
        <v>26.89</v>
      </c>
      <c r="J2619" s="104">
        <v>26.89</v>
      </c>
      <c r="K2619" s="95"/>
    </row>
    <row r="2620" spans="1:11" ht="25.5" x14ac:dyDescent="0.2">
      <c r="A2620" s="27" t="s">
        <v>666</v>
      </c>
      <c r="B2620" s="116" t="s">
        <v>1282</v>
      </c>
      <c r="C2620" s="27" t="s">
        <v>20</v>
      </c>
      <c r="D2620" s="27" t="s">
        <v>1283</v>
      </c>
      <c r="E2620" s="209" t="s">
        <v>672</v>
      </c>
      <c r="F2620" s="209"/>
      <c r="G2620" s="117" t="s">
        <v>673</v>
      </c>
      <c r="H2620" s="118">
        <v>0.496</v>
      </c>
      <c r="I2620" s="119">
        <v>17.04</v>
      </c>
      <c r="J2620" s="119">
        <v>8.4499999999999993</v>
      </c>
      <c r="K2620" s="95"/>
    </row>
    <row r="2621" spans="1:11" ht="25.5" x14ac:dyDescent="0.2">
      <c r="A2621" s="27" t="s">
        <v>666</v>
      </c>
      <c r="B2621" s="116" t="s">
        <v>1280</v>
      </c>
      <c r="C2621" s="27" t="s">
        <v>20</v>
      </c>
      <c r="D2621" s="27" t="s">
        <v>1281</v>
      </c>
      <c r="E2621" s="209" t="s">
        <v>672</v>
      </c>
      <c r="F2621" s="209"/>
      <c r="G2621" s="117" t="s">
        <v>673</v>
      </c>
      <c r="H2621" s="118">
        <v>0.496</v>
      </c>
      <c r="I2621" s="119">
        <v>21.52</v>
      </c>
      <c r="J2621" s="119">
        <v>10.67</v>
      </c>
      <c r="K2621" s="95"/>
    </row>
    <row r="2622" spans="1:11" x14ac:dyDescent="0.2">
      <c r="A2622" s="28" t="s">
        <v>676</v>
      </c>
      <c r="B2622" s="120" t="s">
        <v>1681</v>
      </c>
      <c r="C2622" s="28" t="s">
        <v>20</v>
      </c>
      <c r="D2622" s="28" t="s">
        <v>1682</v>
      </c>
      <c r="E2622" s="206" t="s">
        <v>679</v>
      </c>
      <c r="F2622" s="206"/>
      <c r="G2622" s="121" t="s">
        <v>211</v>
      </c>
      <c r="H2622" s="122">
        <v>1</v>
      </c>
      <c r="I2622" s="123">
        <v>7.77</v>
      </c>
      <c r="J2622" s="123">
        <v>7.77</v>
      </c>
      <c r="K2622" s="95"/>
    </row>
    <row r="2623" spans="1:11" ht="25.5" x14ac:dyDescent="0.2">
      <c r="A2623" s="29"/>
      <c r="B2623" s="29"/>
      <c r="C2623" s="29"/>
      <c r="D2623" s="29"/>
      <c r="E2623" s="29" t="s">
        <v>686</v>
      </c>
      <c r="F2623" s="124">
        <v>6.7740558992959246</v>
      </c>
      <c r="G2623" s="29" t="s">
        <v>687</v>
      </c>
      <c r="H2623" s="124">
        <v>5.93</v>
      </c>
      <c r="I2623" s="29" t="s">
        <v>688</v>
      </c>
      <c r="J2623" s="124">
        <v>12.7</v>
      </c>
      <c r="K2623" s="95"/>
    </row>
    <row r="2624" spans="1:11" ht="15" thickBot="1" x14ac:dyDescent="0.25">
      <c r="A2624" s="29"/>
      <c r="B2624" s="29"/>
      <c r="C2624" s="29"/>
      <c r="D2624" s="29"/>
      <c r="E2624" s="29" t="s">
        <v>689</v>
      </c>
      <c r="F2624" s="124">
        <v>8</v>
      </c>
      <c r="G2624" s="29"/>
      <c r="H2624" s="207" t="s">
        <v>690</v>
      </c>
      <c r="I2624" s="207"/>
      <c r="J2624" s="124">
        <v>34.89</v>
      </c>
      <c r="K2624" s="95"/>
    </row>
    <row r="2625" spans="1:11" ht="15" thickTop="1" x14ac:dyDescent="0.2">
      <c r="A2625" s="125"/>
      <c r="B2625" s="125"/>
      <c r="C2625" s="125"/>
      <c r="D2625" s="125"/>
      <c r="E2625" s="125"/>
      <c r="F2625" s="125"/>
      <c r="G2625" s="125"/>
      <c r="H2625" s="125"/>
      <c r="I2625" s="125"/>
      <c r="J2625" s="125"/>
      <c r="K2625" s="95"/>
    </row>
    <row r="2626" spans="1:11" ht="15" x14ac:dyDescent="0.2">
      <c r="A2626" s="98"/>
      <c r="B2626" s="99" t="s">
        <v>7</v>
      </c>
      <c r="C2626" s="98" t="s">
        <v>8</v>
      </c>
      <c r="D2626" s="98" t="s">
        <v>9</v>
      </c>
      <c r="E2626" s="213" t="s">
        <v>663</v>
      </c>
      <c r="F2626" s="213"/>
      <c r="G2626" s="114" t="s">
        <v>10</v>
      </c>
      <c r="H2626" s="99" t="s">
        <v>11</v>
      </c>
      <c r="I2626" s="99" t="s">
        <v>12</v>
      </c>
      <c r="J2626" s="99" t="s">
        <v>14</v>
      </c>
      <c r="K2626" s="95"/>
    </row>
    <row r="2627" spans="1:11" ht="25.5" x14ac:dyDescent="0.2">
      <c r="A2627" s="101" t="s">
        <v>664</v>
      </c>
      <c r="B2627" s="102" t="s">
        <v>1299</v>
      </c>
      <c r="C2627" s="101" t="s">
        <v>20</v>
      </c>
      <c r="D2627" s="101" t="s">
        <v>1300</v>
      </c>
      <c r="E2627" s="208" t="s">
        <v>1284</v>
      </c>
      <c r="F2627" s="208"/>
      <c r="G2627" s="103" t="s">
        <v>211</v>
      </c>
      <c r="H2627" s="115">
        <v>1</v>
      </c>
      <c r="I2627" s="104">
        <v>29.06</v>
      </c>
      <c r="J2627" s="104">
        <v>29.06</v>
      </c>
      <c r="K2627" s="95"/>
    </row>
    <row r="2628" spans="1:11" ht="25.5" x14ac:dyDescent="0.2">
      <c r="A2628" s="27" t="s">
        <v>666</v>
      </c>
      <c r="B2628" s="116" t="s">
        <v>1282</v>
      </c>
      <c r="C2628" s="27" t="s">
        <v>20</v>
      </c>
      <c r="D2628" s="27" t="s">
        <v>1283</v>
      </c>
      <c r="E2628" s="209" t="s">
        <v>672</v>
      </c>
      <c r="F2628" s="209"/>
      <c r="G2628" s="117" t="s">
        <v>673</v>
      </c>
      <c r="H2628" s="118">
        <v>0.496</v>
      </c>
      <c r="I2628" s="119">
        <v>17.04</v>
      </c>
      <c r="J2628" s="119">
        <v>8.4499999999999993</v>
      </c>
      <c r="K2628" s="95"/>
    </row>
    <row r="2629" spans="1:11" ht="25.5" x14ac:dyDescent="0.2">
      <c r="A2629" s="27" t="s">
        <v>666</v>
      </c>
      <c r="B2629" s="116" t="s">
        <v>1280</v>
      </c>
      <c r="C2629" s="27" t="s">
        <v>20</v>
      </c>
      <c r="D2629" s="27" t="s">
        <v>1281</v>
      </c>
      <c r="E2629" s="209" t="s">
        <v>672</v>
      </c>
      <c r="F2629" s="209"/>
      <c r="G2629" s="117" t="s">
        <v>673</v>
      </c>
      <c r="H2629" s="118">
        <v>0.496</v>
      </c>
      <c r="I2629" s="119">
        <v>21.52</v>
      </c>
      <c r="J2629" s="119">
        <v>10.67</v>
      </c>
      <c r="K2629" s="95"/>
    </row>
    <row r="2630" spans="1:11" x14ac:dyDescent="0.2">
      <c r="A2630" s="28" t="s">
        <v>676</v>
      </c>
      <c r="B2630" s="120" t="s">
        <v>1719</v>
      </c>
      <c r="C2630" s="28" t="s">
        <v>20</v>
      </c>
      <c r="D2630" s="28" t="s">
        <v>1720</v>
      </c>
      <c r="E2630" s="206" t="s">
        <v>679</v>
      </c>
      <c r="F2630" s="206"/>
      <c r="G2630" s="121" t="s">
        <v>211</v>
      </c>
      <c r="H2630" s="122">
        <v>1</v>
      </c>
      <c r="I2630" s="123">
        <v>9.94</v>
      </c>
      <c r="J2630" s="123">
        <v>9.94</v>
      </c>
      <c r="K2630" s="95"/>
    </row>
    <row r="2631" spans="1:11" ht="25.5" x14ac:dyDescent="0.2">
      <c r="A2631" s="29"/>
      <c r="B2631" s="29"/>
      <c r="C2631" s="29"/>
      <c r="D2631" s="29"/>
      <c r="E2631" s="29" t="s">
        <v>686</v>
      </c>
      <c r="F2631" s="124">
        <v>6.7740558992959246</v>
      </c>
      <c r="G2631" s="29" t="s">
        <v>687</v>
      </c>
      <c r="H2631" s="124">
        <v>5.93</v>
      </c>
      <c r="I2631" s="29" t="s">
        <v>688</v>
      </c>
      <c r="J2631" s="124">
        <v>12.7</v>
      </c>
      <c r="K2631" s="95"/>
    </row>
    <row r="2632" spans="1:11" ht="15" thickBot="1" x14ac:dyDescent="0.25">
      <c r="A2632" s="29"/>
      <c r="B2632" s="29"/>
      <c r="C2632" s="29"/>
      <c r="D2632" s="29"/>
      <c r="E2632" s="29" t="s">
        <v>689</v>
      </c>
      <c r="F2632" s="124">
        <v>8.65</v>
      </c>
      <c r="G2632" s="29"/>
      <c r="H2632" s="207" t="s">
        <v>690</v>
      </c>
      <c r="I2632" s="207"/>
      <c r="J2632" s="124">
        <v>37.71</v>
      </c>
      <c r="K2632" s="95"/>
    </row>
    <row r="2633" spans="1:11" ht="15" thickTop="1" x14ac:dyDescent="0.2">
      <c r="A2633" s="125"/>
      <c r="B2633" s="125"/>
      <c r="C2633" s="125"/>
      <c r="D2633" s="125"/>
      <c r="E2633" s="125"/>
      <c r="F2633" s="125"/>
      <c r="G2633" s="125"/>
      <c r="H2633" s="125"/>
      <c r="I2633" s="125"/>
      <c r="J2633" s="125"/>
      <c r="K2633" s="95"/>
    </row>
    <row r="2634" spans="1:11" ht="15" x14ac:dyDescent="0.2">
      <c r="A2634" s="98"/>
      <c r="B2634" s="99" t="s">
        <v>7</v>
      </c>
      <c r="C2634" s="98" t="s">
        <v>8</v>
      </c>
      <c r="D2634" s="98" t="s">
        <v>9</v>
      </c>
      <c r="E2634" s="213" t="s">
        <v>663</v>
      </c>
      <c r="F2634" s="213"/>
      <c r="G2634" s="114" t="s">
        <v>10</v>
      </c>
      <c r="H2634" s="99" t="s">
        <v>11</v>
      </c>
      <c r="I2634" s="99" t="s">
        <v>12</v>
      </c>
      <c r="J2634" s="99" t="s">
        <v>14</v>
      </c>
      <c r="K2634" s="95"/>
    </row>
    <row r="2635" spans="1:11" ht="25.5" x14ac:dyDescent="0.2">
      <c r="A2635" s="101" t="s">
        <v>664</v>
      </c>
      <c r="B2635" s="102" t="s">
        <v>505</v>
      </c>
      <c r="C2635" s="101" t="s">
        <v>20</v>
      </c>
      <c r="D2635" s="101" t="s">
        <v>506</v>
      </c>
      <c r="E2635" s="208" t="s">
        <v>1284</v>
      </c>
      <c r="F2635" s="208"/>
      <c r="G2635" s="103" t="s">
        <v>211</v>
      </c>
      <c r="H2635" s="115">
        <v>1</v>
      </c>
      <c r="I2635" s="104">
        <v>26.68</v>
      </c>
      <c r="J2635" s="104">
        <v>26.68</v>
      </c>
      <c r="K2635" s="95"/>
    </row>
    <row r="2636" spans="1:11" ht="38.25" x14ac:dyDescent="0.2">
      <c r="A2636" s="27" t="s">
        <v>666</v>
      </c>
      <c r="B2636" s="116" t="s">
        <v>1285</v>
      </c>
      <c r="C2636" s="27" t="s">
        <v>20</v>
      </c>
      <c r="D2636" s="27" t="s">
        <v>1286</v>
      </c>
      <c r="E2636" s="209" t="s">
        <v>1284</v>
      </c>
      <c r="F2636" s="209"/>
      <c r="G2636" s="117" t="s">
        <v>211</v>
      </c>
      <c r="H2636" s="118">
        <v>1</v>
      </c>
      <c r="I2636" s="119">
        <v>7.05</v>
      </c>
      <c r="J2636" s="119">
        <v>7.05</v>
      </c>
      <c r="K2636" s="95"/>
    </row>
    <row r="2637" spans="1:11" ht="25.5" x14ac:dyDescent="0.2">
      <c r="A2637" s="27" t="s">
        <v>666</v>
      </c>
      <c r="B2637" s="116" t="s">
        <v>1295</v>
      </c>
      <c r="C2637" s="27" t="s">
        <v>20</v>
      </c>
      <c r="D2637" s="27" t="s">
        <v>1296</v>
      </c>
      <c r="E2637" s="209" t="s">
        <v>1284</v>
      </c>
      <c r="F2637" s="209"/>
      <c r="G2637" s="117" t="s">
        <v>211</v>
      </c>
      <c r="H2637" s="118">
        <v>1</v>
      </c>
      <c r="I2637" s="119">
        <v>19.63</v>
      </c>
      <c r="J2637" s="119">
        <v>19.63</v>
      </c>
      <c r="K2637" s="95"/>
    </row>
    <row r="2638" spans="1:11" ht="25.5" x14ac:dyDescent="0.2">
      <c r="A2638" s="29"/>
      <c r="B2638" s="29"/>
      <c r="C2638" s="29"/>
      <c r="D2638" s="29"/>
      <c r="E2638" s="29" t="s">
        <v>686</v>
      </c>
      <c r="F2638" s="124">
        <v>5.1952208000000004</v>
      </c>
      <c r="G2638" s="29" t="s">
        <v>687</v>
      </c>
      <c r="H2638" s="124">
        <v>4.54</v>
      </c>
      <c r="I2638" s="29" t="s">
        <v>688</v>
      </c>
      <c r="J2638" s="124">
        <v>9.74</v>
      </c>
      <c r="K2638" s="95"/>
    </row>
    <row r="2639" spans="1:11" ht="15" thickBot="1" x14ac:dyDescent="0.25">
      <c r="A2639" s="29"/>
      <c r="B2639" s="29"/>
      <c r="C2639" s="29"/>
      <c r="D2639" s="29"/>
      <c r="E2639" s="29" t="s">
        <v>689</v>
      </c>
      <c r="F2639" s="124">
        <v>7.94</v>
      </c>
      <c r="G2639" s="29"/>
      <c r="H2639" s="207" t="s">
        <v>690</v>
      </c>
      <c r="I2639" s="207"/>
      <c r="J2639" s="124">
        <v>34.619999999999997</v>
      </c>
      <c r="K2639" s="95"/>
    </row>
    <row r="2640" spans="1:11" ht="15" thickTop="1" x14ac:dyDescent="0.2">
      <c r="A2640" s="125"/>
      <c r="B2640" s="125"/>
      <c r="C2640" s="125"/>
      <c r="D2640" s="125"/>
      <c r="E2640" s="125"/>
      <c r="F2640" s="125"/>
      <c r="G2640" s="125"/>
      <c r="H2640" s="125"/>
      <c r="I2640" s="125"/>
      <c r="J2640" s="125"/>
      <c r="K2640" s="95"/>
    </row>
    <row r="2641" spans="1:11" ht="15" x14ac:dyDescent="0.2">
      <c r="A2641" s="98"/>
      <c r="B2641" s="99" t="s">
        <v>7</v>
      </c>
      <c r="C2641" s="98" t="s">
        <v>8</v>
      </c>
      <c r="D2641" s="98" t="s">
        <v>9</v>
      </c>
      <c r="E2641" s="213" t="s">
        <v>663</v>
      </c>
      <c r="F2641" s="213"/>
      <c r="G2641" s="114" t="s">
        <v>10</v>
      </c>
      <c r="H2641" s="99" t="s">
        <v>11</v>
      </c>
      <c r="I2641" s="99" t="s">
        <v>12</v>
      </c>
      <c r="J2641" s="99" t="s">
        <v>14</v>
      </c>
      <c r="K2641" s="95"/>
    </row>
    <row r="2642" spans="1:11" ht="25.5" x14ac:dyDescent="0.2">
      <c r="A2642" s="101" t="s">
        <v>664</v>
      </c>
      <c r="B2642" s="102" t="s">
        <v>1295</v>
      </c>
      <c r="C2642" s="101" t="s">
        <v>20</v>
      </c>
      <c r="D2642" s="101" t="s">
        <v>1296</v>
      </c>
      <c r="E2642" s="208" t="s">
        <v>1284</v>
      </c>
      <c r="F2642" s="208"/>
      <c r="G2642" s="103" t="s">
        <v>211</v>
      </c>
      <c r="H2642" s="115">
        <v>1</v>
      </c>
      <c r="I2642" s="104">
        <v>19.63</v>
      </c>
      <c r="J2642" s="104">
        <v>19.63</v>
      </c>
      <c r="K2642" s="95"/>
    </row>
    <row r="2643" spans="1:11" ht="25.5" x14ac:dyDescent="0.2">
      <c r="A2643" s="27" t="s">
        <v>666</v>
      </c>
      <c r="B2643" s="116" t="s">
        <v>1282</v>
      </c>
      <c r="C2643" s="27" t="s">
        <v>20</v>
      </c>
      <c r="D2643" s="27" t="s">
        <v>1283</v>
      </c>
      <c r="E2643" s="209" t="s">
        <v>672</v>
      </c>
      <c r="F2643" s="209"/>
      <c r="G2643" s="117" t="s">
        <v>673</v>
      </c>
      <c r="H2643" s="118">
        <v>0.308</v>
      </c>
      <c r="I2643" s="119">
        <v>17.04</v>
      </c>
      <c r="J2643" s="119">
        <v>5.24</v>
      </c>
      <c r="K2643" s="95"/>
    </row>
    <row r="2644" spans="1:11" ht="25.5" x14ac:dyDescent="0.2">
      <c r="A2644" s="27" t="s">
        <v>666</v>
      </c>
      <c r="B2644" s="116" t="s">
        <v>1280</v>
      </c>
      <c r="C2644" s="27" t="s">
        <v>20</v>
      </c>
      <c r="D2644" s="27" t="s">
        <v>1281</v>
      </c>
      <c r="E2644" s="209" t="s">
        <v>672</v>
      </c>
      <c r="F2644" s="209"/>
      <c r="G2644" s="117" t="s">
        <v>673</v>
      </c>
      <c r="H2644" s="118">
        <v>0.308</v>
      </c>
      <c r="I2644" s="119">
        <v>21.52</v>
      </c>
      <c r="J2644" s="119">
        <v>6.62</v>
      </c>
      <c r="K2644" s="95"/>
    </row>
    <row r="2645" spans="1:11" x14ac:dyDescent="0.2">
      <c r="A2645" s="28" t="s">
        <v>676</v>
      </c>
      <c r="B2645" s="120" t="s">
        <v>1681</v>
      </c>
      <c r="C2645" s="28" t="s">
        <v>20</v>
      </c>
      <c r="D2645" s="28" t="s">
        <v>1682</v>
      </c>
      <c r="E2645" s="206" t="s">
        <v>679</v>
      </c>
      <c r="F2645" s="206"/>
      <c r="G2645" s="121" t="s">
        <v>211</v>
      </c>
      <c r="H2645" s="122">
        <v>1</v>
      </c>
      <c r="I2645" s="123">
        <v>7.77</v>
      </c>
      <c r="J2645" s="123">
        <v>7.77</v>
      </c>
      <c r="K2645" s="95"/>
    </row>
    <row r="2646" spans="1:11" ht="25.5" x14ac:dyDescent="0.2">
      <c r="A2646" s="29"/>
      <c r="B2646" s="29"/>
      <c r="C2646" s="29"/>
      <c r="D2646" s="29"/>
      <c r="E2646" s="29" t="s">
        <v>686</v>
      </c>
      <c r="F2646" s="124">
        <v>4.2031149989332199</v>
      </c>
      <c r="G2646" s="29" t="s">
        <v>687</v>
      </c>
      <c r="H2646" s="124">
        <v>3.68</v>
      </c>
      <c r="I2646" s="29" t="s">
        <v>688</v>
      </c>
      <c r="J2646" s="124">
        <v>7.88</v>
      </c>
      <c r="K2646" s="95"/>
    </row>
    <row r="2647" spans="1:11" ht="15" thickBot="1" x14ac:dyDescent="0.25">
      <c r="A2647" s="29"/>
      <c r="B2647" s="29"/>
      <c r="C2647" s="29"/>
      <c r="D2647" s="29"/>
      <c r="E2647" s="29" t="s">
        <v>689</v>
      </c>
      <c r="F2647" s="124">
        <v>5.84</v>
      </c>
      <c r="G2647" s="29"/>
      <c r="H2647" s="207" t="s">
        <v>690</v>
      </c>
      <c r="I2647" s="207"/>
      <c r="J2647" s="124">
        <v>25.47</v>
      </c>
      <c r="K2647" s="95"/>
    </row>
    <row r="2648" spans="1:11" ht="15" thickTop="1" x14ac:dyDescent="0.2">
      <c r="A2648" s="125"/>
      <c r="B2648" s="125"/>
      <c r="C2648" s="125"/>
      <c r="D2648" s="125"/>
      <c r="E2648" s="125"/>
      <c r="F2648" s="125"/>
      <c r="G2648" s="125"/>
      <c r="H2648" s="125"/>
      <c r="I2648" s="125"/>
      <c r="J2648" s="125"/>
      <c r="K2648" s="95"/>
    </row>
    <row r="2649" spans="1:11" ht="15" x14ac:dyDescent="0.2">
      <c r="A2649" s="98"/>
      <c r="B2649" s="99" t="s">
        <v>7</v>
      </c>
      <c r="C2649" s="98" t="s">
        <v>8</v>
      </c>
      <c r="D2649" s="98" t="s">
        <v>9</v>
      </c>
      <c r="E2649" s="213" t="s">
        <v>663</v>
      </c>
      <c r="F2649" s="213"/>
      <c r="G2649" s="114" t="s">
        <v>10</v>
      </c>
      <c r="H2649" s="99" t="s">
        <v>11</v>
      </c>
      <c r="I2649" s="99" t="s">
        <v>12</v>
      </c>
      <c r="J2649" s="99" t="s">
        <v>14</v>
      </c>
      <c r="K2649" s="95"/>
    </row>
    <row r="2650" spans="1:11" x14ac:dyDescent="0.2">
      <c r="A2650" s="101" t="s">
        <v>664</v>
      </c>
      <c r="B2650" s="102" t="s">
        <v>2065</v>
      </c>
      <c r="C2650" s="101" t="s">
        <v>25</v>
      </c>
      <c r="D2650" s="101" t="s">
        <v>2066</v>
      </c>
      <c r="E2650" s="208" t="s">
        <v>693</v>
      </c>
      <c r="F2650" s="208"/>
      <c r="G2650" s="103" t="s">
        <v>92</v>
      </c>
      <c r="H2650" s="115">
        <v>1</v>
      </c>
      <c r="I2650" s="104">
        <v>29.72</v>
      </c>
      <c r="J2650" s="104">
        <v>29.72</v>
      </c>
      <c r="K2650" s="95"/>
    </row>
    <row r="2651" spans="1:11" ht="25.5" x14ac:dyDescent="0.2">
      <c r="A2651" s="27" t="s">
        <v>666</v>
      </c>
      <c r="B2651" s="116" t="s">
        <v>1132</v>
      </c>
      <c r="C2651" s="27" t="s">
        <v>25</v>
      </c>
      <c r="D2651" s="27" t="s">
        <v>1126</v>
      </c>
      <c r="E2651" s="209" t="s">
        <v>693</v>
      </c>
      <c r="F2651" s="209"/>
      <c r="G2651" s="117" t="s">
        <v>673</v>
      </c>
      <c r="H2651" s="118">
        <v>0.3</v>
      </c>
      <c r="I2651" s="119">
        <v>15.65</v>
      </c>
      <c r="J2651" s="119">
        <v>4.6900000000000004</v>
      </c>
      <c r="K2651" s="95"/>
    </row>
    <row r="2652" spans="1:11" ht="25.5" x14ac:dyDescent="0.2">
      <c r="A2652" s="27" t="s">
        <v>666</v>
      </c>
      <c r="B2652" s="116" t="s">
        <v>1131</v>
      </c>
      <c r="C2652" s="27" t="s">
        <v>25</v>
      </c>
      <c r="D2652" s="27" t="s">
        <v>967</v>
      </c>
      <c r="E2652" s="209" t="s">
        <v>693</v>
      </c>
      <c r="F2652" s="209"/>
      <c r="G2652" s="117" t="s">
        <v>673</v>
      </c>
      <c r="H2652" s="118">
        <v>0.3</v>
      </c>
      <c r="I2652" s="119">
        <v>19.71</v>
      </c>
      <c r="J2652" s="119">
        <v>5.91</v>
      </c>
      <c r="K2652" s="95"/>
    </row>
    <row r="2653" spans="1:11" x14ac:dyDescent="0.2">
      <c r="A2653" s="28" t="s">
        <v>676</v>
      </c>
      <c r="B2653" s="120" t="s">
        <v>1187</v>
      </c>
      <c r="C2653" s="28" t="s">
        <v>25</v>
      </c>
      <c r="D2653" s="28" t="s">
        <v>1188</v>
      </c>
      <c r="E2653" s="206" t="s">
        <v>679</v>
      </c>
      <c r="F2653" s="206"/>
      <c r="G2653" s="121" t="s">
        <v>143</v>
      </c>
      <c r="H2653" s="122">
        <v>5.0000000000000001E-3</v>
      </c>
      <c r="I2653" s="123">
        <v>49.9</v>
      </c>
      <c r="J2653" s="123">
        <v>0.24</v>
      </c>
      <c r="K2653" s="95"/>
    </row>
    <row r="2654" spans="1:11" x14ac:dyDescent="0.2">
      <c r="A2654" s="28" t="s">
        <v>676</v>
      </c>
      <c r="B2654" s="120" t="s">
        <v>1190</v>
      </c>
      <c r="C2654" s="28" t="s">
        <v>25</v>
      </c>
      <c r="D2654" s="28" t="s">
        <v>1191</v>
      </c>
      <c r="E2654" s="206" t="s">
        <v>679</v>
      </c>
      <c r="F2654" s="206"/>
      <c r="G2654" s="121" t="s">
        <v>1192</v>
      </c>
      <c r="H2654" s="122">
        <v>0.15</v>
      </c>
      <c r="I2654" s="123">
        <v>9</v>
      </c>
      <c r="J2654" s="123">
        <v>1.35</v>
      </c>
      <c r="K2654" s="95"/>
    </row>
    <row r="2655" spans="1:11" x14ac:dyDescent="0.2">
      <c r="A2655" s="28" t="s">
        <v>676</v>
      </c>
      <c r="B2655" s="120" t="s">
        <v>2543</v>
      </c>
      <c r="C2655" s="28" t="s">
        <v>25</v>
      </c>
      <c r="D2655" s="28" t="s">
        <v>2544</v>
      </c>
      <c r="E2655" s="206" t="s">
        <v>679</v>
      </c>
      <c r="F2655" s="206"/>
      <c r="G2655" s="121" t="s">
        <v>92</v>
      </c>
      <c r="H2655" s="122">
        <v>1.05</v>
      </c>
      <c r="I2655" s="123">
        <v>16.7</v>
      </c>
      <c r="J2655" s="123">
        <v>17.53</v>
      </c>
      <c r="K2655" s="95"/>
    </row>
    <row r="2656" spans="1:11" ht="25.5" x14ac:dyDescent="0.2">
      <c r="A2656" s="29"/>
      <c r="B2656" s="29"/>
      <c r="C2656" s="29"/>
      <c r="D2656" s="29"/>
      <c r="E2656" s="29" t="s">
        <v>686</v>
      </c>
      <c r="F2656" s="124">
        <v>4.0590996372946444</v>
      </c>
      <c r="G2656" s="29" t="s">
        <v>687</v>
      </c>
      <c r="H2656" s="124">
        <v>3.55</v>
      </c>
      <c r="I2656" s="29" t="s">
        <v>688</v>
      </c>
      <c r="J2656" s="124">
        <v>7.61</v>
      </c>
      <c r="K2656" s="95"/>
    </row>
    <row r="2657" spans="1:11" ht="15" thickBot="1" x14ac:dyDescent="0.25">
      <c r="A2657" s="29"/>
      <c r="B2657" s="29"/>
      <c r="C2657" s="29"/>
      <c r="D2657" s="29"/>
      <c r="E2657" s="29" t="s">
        <v>689</v>
      </c>
      <c r="F2657" s="124">
        <v>8.85</v>
      </c>
      <c r="G2657" s="29"/>
      <c r="H2657" s="207" t="s">
        <v>690</v>
      </c>
      <c r="I2657" s="207"/>
      <c r="J2657" s="124">
        <v>38.57</v>
      </c>
      <c r="K2657" s="95"/>
    </row>
    <row r="2658" spans="1:11" ht="15" thickTop="1" x14ac:dyDescent="0.2">
      <c r="A2658" s="125"/>
      <c r="B2658" s="125"/>
      <c r="C2658" s="125"/>
      <c r="D2658" s="125"/>
      <c r="E2658" s="125"/>
      <c r="F2658" s="125"/>
      <c r="G2658" s="125"/>
      <c r="H2658" s="125"/>
      <c r="I2658" s="125"/>
      <c r="J2658" s="125"/>
      <c r="K2658" s="95"/>
    </row>
    <row r="2659" spans="1:11" ht="15" x14ac:dyDescent="0.2">
      <c r="A2659" s="98"/>
      <c r="B2659" s="99" t="s">
        <v>7</v>
      </c>
      <c r="C2659" s="98" t="s">
        <v>8</v>
      </c>
      <c r="D2659" s="98" t="s">
        <v>9</v>
      </c>
      <c r="E2659" s="213" t="s">
        <v>663</v>
      </c>
      <c r="F2659" s="213"/>
      <c r="G2659" s="114" t="s">
        <v>10</v>
      </c>
      <c r="H2659" s="99" t="s">
        <v>11</v>
      </c>
      <c r="I2659" s="99" t="s">
        <v>12</v>
      </c>
      <c r="J2659" s="99" t="s">
        <v>14</v>
      </c>
      <c r="K2659" s="95"/>
    </row>
    <row r="2660" spans="1:11" x14ac:dyDescent="0.2">
      <c r="A2660" s="101" t="s">
        <v>664</v>
      </c>
      <c r="B2660" s="102" t="s">
        <v>2067</v>
      </c>
      <c r="C2660" s="101" t="s">
        <v>25</v>
      </c>
      <c r="D2660" s="101" t="s">
        <v>2068</v>
      </c>
      <c r="E2660" s="208" t="s">
        <v>693</v>
      </c>
      <c r="F2660" s="208"/>
      <c r="G2660" s="103" t="s">
        <v>92</v>
      </c>
      <c r="H2660" s="115">
        <v>1</v>
      </c>
      <c r="I2660" s="104">
        <v>36</v>
      </c>
      <c r="J2660" s="104">
        <v>36</v>
      </c>
      <c r="K2660" s="95"/>
    </row>
    <row r="2661" spans="1:11" ht="25.5" x14ac:dyDescent="0.2">
      <c r="A2661" s="27" t="s">
        <v>666</v>
      </c>
      <c r="B2661" s="116" t="s">
        <v>1131</v>
      </c>
      <c r="C2661" s="27" t="s">
        <v>25</v>
      </c>
      <c r="D2661" s="27" t="s">
        <v>967</v>
      </c>
      <c r="E2661" s="209" t="s">
        <v>693</v>
      </c>
      <c r="F2661" s="209"/>
      <c r="G2661" s="117" t="s">
        <v>673</v>
      </c>
      <c r="H2661" s="118">
        <v>0.45</v>
      </c>
      <c r="I2661" s="119">
        <v>19.71</v>
      </c>
      <c r="J2661" s="119">
        <v>8.86</v>
      </c>
      <c r="K2661" s="95"/>
    </row>
    <row r="2662" spans="1:11" ht="25.5" x14ac:dyDescent="0.2">
      <c r="A2662" s="27" t="s">
        <v>666</v>
      </c>
      <c r="B2662" s="116" t="s">
        <v>1132</v>
      </c>
      <c r="C2662" s="27" t="s">
        <v>25</v>
      </c>
      <c r="D2662" s="27" t="s">
        <v>1126</v>
      </c>
      <c r="E2662" s="209" t="s">
        <v>693</v>
      </c>
      <c r="F2662" s="209"/>
      <c r="G2662" s="117" t="s">
        <v>673</v>
      </c>
      <c r="H2662" s="118">
        <v>0.45</v>
      </c>
      <c r="I2662" s="119">
        <v>15.65</v>
      </c>
      <c r="J2662" s="119">
        <v>7.04</v>
      </c>
      <c r="K2662" s="95"/>
    </row>
    <row r="2663" spans="1:11" x14ac:dyDescent="0.2">
      <c r="A2663" s="28" t="s">
        <v>676</v>
      </c>
      <c r="B2663" s="120" t="s">
        <v>2545</v>
      </c>
      <c r="C2663" s="28" t="s">
        <v>25</v>
      </c>
      <c r="D2663" s="28" t="s">
        <v>2068</v>
      </c>
      <c r="E2663" s="206" t="s">
        <v>679</v>
      </c>
      <c r="F2663" s="206"/>
      <c r="G2663" s="121" t="s">
        <v>92</v>
      </c>
      <c r="H2663" s="122">
        <v>1.05</v>
      </c>
      <c r="I2663" s="123">
        <v>17.14</v>
      </c>
      <c r="J2663" s="123">
        <v>17.989999999999998</v>
      </c>
      <c r="K2663" s="95"/>
    </row>
    <row r="2664" spans="1:11" x14ac:dyDescent="0.2">
      <c r="A2664" s="28" t="s">
        <v>676</v>
      </c>
      <c r="B2664" s="120" t="s">
        <v>1190</v>
      </c>
      <c r="C2664" s="28" t="s">
        <v>25</v>
      </c>
      <c r="D2664" s="28" t="s">
        <v>1191</v>
      </c>
      <c r="E2664" s="206" t="s">
        <v>679</v>
      </c>
      <c r="F2664" s="206"/>
      <c r="G2664" s="121" t="s">
        <v>1192</v>
      </c>
      <c r="H2664" s="122">
        <v>0.18</v>
      </c>
      <c r="I2664" s="123">
        <v>9</v>
      </c>
      <c r="J2664" s="123">
        <v>1.62</v>
      </c>
      <c r="K2664" s="95"/>
    </row>
    <row r="2665" spans="1:11" x14ac:dyDescent="0.2">
      <c r="A2665" s="28" t="s">
        <v>676</v>
      </c>
      <c r="B2665" s="120" t="s">
        <v>1187</v>
      </c>
      <c r="C2665" s="28" t="s">
        <v>25</v>
      </c>
      <c r="D2665" s="28" t="s">
        <v>1188</v>
      </c>
      <c r="E2665" s="206" t="s">
        <v>679</v>
      </c>
      <c r="F2665" s="206"/>
      <c r="G2665" s="121" t="s">
        <v>143</v>
      </c>
      <c r="H2665" s="122">
        <v>0.01</v>
      </c>
      <c r="I2665" s="123">
        <v>49.9</v>
      </c>
      <c r="J2665" s="123">
        <v>0.49</v>
      </c>
      <c r="K2665" s="95"/>
    </row>
    <row r="2666" spans="1:11" ht="25.5" x14ac:dyDescent="0.2">
      <c r="A2666" s="29"/>
      <c r="B2666" s="29"/>
      <c r="C2666" s="29"/>
      <c r="D2666" s="29"/>
      <c r="E2666" s="29" t="s">
        <v>686</v>
      </c>
      <c r="F2666" s="124">
        <v>6.091316407083422</v>
      </c>
      <c r="G2666" s="29" t="s">
        <v>687</v>
      </c>
      <c r="H2666" s="124">
        <v>5.33</v>
      </c>
      <c r="I2666" s="29" t="s">
        <v>688</v>
      </c>
      <c r="J2666" s="124">
        <v>11.42</v>
      </c>
      <c r="K2666" s="95"/>
    </row>
    <row r="2667" spans="1:11" ht="15" thickBot="1" x14ac:dyDescent="0.25">
      <c r="A2667" s="29"/>
      <c r="B2667" s="29"/>
      <c r="C2667" s="29"/>
      <c r="D2667" s="29"/>
      <c r="E2667" s="29" t="s">
        <v>689</v>
      </c>
      <c r="F2667" s="124">
        <v>10.72</v>
      </c>
      <c r="G2667" s="29"/>
      <c r="H2667" s="207" t="s">
        <v>690</v>
      </c>
      <c r="I2667" s="207"/>
      <c r="J2667" s="124">
        <v>46.72</v>
      </c>
      <c r="K2667" s="95"/>
    </row>
    <row r="2668" spans="1:11" ht="15" thickTop="1" x14ac:dyDescent="0.2">
      <c r="A2668" s="125"/>
      <c r="B2668" s="125"/>
      <c r="C2668" s="125"/>
      <c r="D2668" s="125"/>
      <c r="E2668" s="125"/>
      <c r="F2668" s="125"/>
      <c r="G2668" s="125"/>
      <c r="H2668" s="125"/>
      <c r="I2668" s="125"/>
      <c r="J2668" s="125"/>
      <c r="K2668" s="95"/>
    </row>
    <row r="2669" spans="1:11" ht="15" x14ac:dyDescent="0.2">
      <c r="A2669" s="98"/>
      <c r="B2669" s="99" t="s">
        <v>7</v>
      </c>
      <c r="C2669" s="98" t="s">
        <v>8</v>
      </c>
      <c r="D2669" s="98" t="s">
        <v>9</v>
      </c>
      <c r="E2669" s="213" t="s">
        <v>663</v>
      </c>
      <c r="F2669" s="213"/>
      <c r="G2669" s="114" t="s">
        <v>10</v>
      </c>
      <c r="H2669" s="99" t="s">
        <v>11</v>
      </c>
      <c r="I2669" s="99" t="s">
        <v>12</v>
      </c>
      <c r="J2669" s="99" t="s">
        <v>14</v>
      </c>
      <c r="K2669" s="95"/>
    </row>
    <row r="2670" spans="1:11" ht="25.5" x14ac:dyDescent="0.2">
      <c r="A2670" s="101" t="s">
        <v>664</v>
      </c>
      <c r="B2670" s="102" t="s">
        <v>1096</v>
      </c>
      <c r="C2670" s="101" t="s">
        <v>20</v>
      </c>
      <c r="D2670" s="101" t="s">
        <v>1097</v>
      </c>
      <c r="E2670" s="208" t="s">
        <v>965</v>
      </c>
      <c r="F2670" s="208"/>
      <c r="G2670" s="103" t="s">
        <v>211</v>
      </c>
      <c r="H2670" s="115">
        <v>1</v>
      </c>
      <c r="I2670" s="104">
        <v>361.44</v>
      </c>
      <c r="J2670" s="104">
        <v>361.44</v>
      </c>
      <c r="K2670" s="95"/>
    </row>
    <row r="2671" spans="1:11" ht="25.5" x14ac:dyDescent="0.2">
      <c r="A2671" s="27" t="s">
        <v>666</v>
      </c>
      <c r="B2671" s="116" t="s">
        <v>966</v>
      </c>
      <c r="C2671" s="27" t="s">
        <v>20</v>
      </c>
      <c r="D2671" s="27" t="s">
        <v>967</v>
      </c>
      <c r="E2671" s="209" t="s">
        <v>672</v>
      </c>
      <c r="F2671" s="209"/>
      <c r="G2671" s="117" t="s">
        <v>673</v>
      </c>
      <c r="H2671" s="118">
        <v>0.77910000000000001</v>
      </c>
      <c r="I2671" s="119">
        <v>20.7</v>
      </c>
      <c r="J2671" s="119">
        <v>16.12</v>
      </c>
      <c r="K2671" s="95"/>
    </row>
    <row r="2672" spans="1:11" ht="25.5" x14ac:dyDescent="0.2">
      <c r="A2672" s="27" t="s">
        <v>666</v>
      </c>
      <c r="B2672" s="116" t="s">
        <v>674</v>
      </c>
      <c r="C2672" s="27" t="s">
        <v>20</v>
      </c>
      <c r="D2672" s="27" t="s">
        <v>675</v>
      </c>
      <c r="E2672" s="209" t="s">
        <v>672</v>
      </c>
      <c r="F2672" s="209"/>
      <c r="G2672" s="117" t="s">
        <v>673</v>
      </c>
      <c r="H2672" s="118">
        <v>0.43840000000000001</v>
      </c>
      <c r="I2672" s="119">
        <v>17.09</v>
      </c>
      <c r="J2672" s="119">
        <v>7.49</v>
      </c>
      <c r="K2672" s="95"/>
    </row>
    <row r="2673" spans="1:11" ht="25.5" x14ac:dyDescent="0.2">
      <c r="A2673" s="28" t="s">
        <v>676</v>
      </c>
      <c r="B2673" s="120" t="s">
        <v>1725</v>
      </c>
      <c r="C2673" s="28" t="s">
        <v>20</v>
      </c>
      <c r="D2673" s="28" t="s">
        <v>2546</v>
      </c>
      <c r="E2673" s="206" t="s">
        <v>679</v>
      </c>
      <c r="F2673" s="206"/>
      <c r="G2673" s="121" t="s">
        <v>211</v>
      </c>
      <c r="H2673" s="122">
        <v>1</v>
      </c>
      <c r="I2673" s="123">
        <v>10.44</v>
      </c>
      <c r="J2673" s="123">
        <v>10.44</v>
      </c>
      <c r="K2673" s="95"/>
    </row>
    <row r="2674" spans="1:11" ht="25.5" x14ac:dyDescent="0.2">
      <c r="A2674" s="28" t="s">
        <v>676</v>
      </c>
      <c r="B2674" s="120" t="s">
        <v>1722</v>
      </c>
      <c r="C2674" s="28" t="s">
        <v>20</v>
      </c>
      <c r="D2674" s="28" t="s">
        <v>2547</v>
      </c>
      <c r="E2674" s="206" t="s">
        <v>679</v>
      </c>
      <c r="F2674" s="206"/>
      <c r="G2674" s="121" t="s">
        <v>211</v>
      </c>
      <c r="H2674" s="122">
        <v>1</v>
      </c>
      <c r="I2674" s="123">
        <v>284.12</v>
      </c>
      <c r="J2674" s="123">
        <v>284.12</v>
      </c>
      <c r="K2674" s="95"/>
    </row>
    <row r="2675" spans="1:11" ht="38.25" x14ac:dyDescent="0.2">
      <c r="A2675" s="28" t="s">
        <v>676</v>
      </c>
      <c r="B2675" s="120" t="s">
        <v>1723</v>
      </c>
      <c r="C2675" s="28" t="s">
        <v>20</v>
      </c>
      <c r="D2675" s="28" t="s">
        <v>1724</v>
      </c>
      <c r="E2675" s="206" t="s">
        <v>679</v>
      </c>
      <c r="F2675" s="206"/>
      <c r="G2675" s="121" t="s">
        <v>211</v>
      </c>
      <c r="H2675" s="122">
        <v>2</v>
      </c>
      <c r="I2675" s="123">
        <v>17.66</v>
      </c>
      <c r="J2675" s="123">
        <v>35.32</v>
      </c>
      <c r="K2675" s="95"/>
    </row>
    <row r="2676" spans="1:11" x14ac:dyDescent="0.2">
      <c r="A2676" s="28" t="s">
        <v>676</v>
      </c>
      <c r="B2676" s="120" t="s">
        <v>1114</v>
      </c>
      <c r="C2676" s="28" t="s">
        <v>20</v>
      </c>
      <c r="D2676" s="28" t="s">
        <v>1115</v>
      </c>
      <c r="E2676" s="206" t="s">
        <v>679</v>
      </c>
      <c r="F2676" s="206"/>
      <c r="G2676" s="121" t="s">
        <v>107</v>
      </c>
      <c r="H2676" s="122">
        <v>8.8099999999999998E-2</v>
      </c>
      <c r="I2676" s="123">
        <v>90.28</v>
      </c>
      <c r="J2676" s="123">
        <v>7.95</v>
      </c>
      <c r="K2676" s="95"/>
    </row>
    <row r="2677" spans="1:11" ht="25.5" x14ac:dyDescent="0.2">
      <c r="A2677" s="29"/>
      <c r="B2677" s="29"/>
      <c r="C2677" s="29"/>
      <c r="D2677" s="29"/>
      <c r="E2677" s="29" t="s">
        <v>686</v>
      </c>
      <c r="F2677" s="124">
        <v>8.6782590142948575</v>
      </c>
      <c r="G2677" s="29" t="s">
        <v>687</v>
      </c>
      <c r="H2677" s="124">
        <v>7.59</v>
      </c>
      <c r="I2677" s="29" t="s">
        <v>688</v>
      </c>
      <c r="J2677" s="124">
        <v>16.27</v>
      </c>
      <c r="K2677" s="95"/>
    </row>
    <row r="2678" spans="1:11" ht="15" thickBot="1" x14ac:dyDescent="0.25">
      <c r="A2678" s="29"/>
      <c r="B2678" s="29"/>
      <c r="C2678" s="29"/>
      <c r="D2678" s="29"/>
      <c r="E2678" s="29" t="s">
        <v>689</v>
      </c>
      <c r="F2678" s="124">
        <v>107.63</v>
      </c>
      <c r="G2678" s="29"/>
      <c r="H2678" s="207" t="s">
        <v>690</v>
      </c>
      <c r="I2678" s="207"/>
      <c r="J2678" s="124">
        <v>469.07</v>
      </c>
      <c r="K2678" s="95"/>
    </row>
    <row r="2679" spans="1:11" ht="15" thickTop="1" x14ac:dyDescent="0.2">
      <c r="A2679" s="125"/>
      <c r="B2679" s="125"/>
      <c r="C2679" s="125"/>
      <c r="D2679" s="125"/>
      <c r="E2679" s="125"/>
      <c r="F2679" s="125"/>
      <c r="G2679" s="125"/>
      <c r="H2679" s="125"/>
      <c r="I2679" s="125"/>
      <c r="J2679" s="125"/>
      <c r="K2679" s="95"/>
    </row>
    <row r="2680" spans="1:11" ht="15" x14ac:dyDescent="0.2">
      <c r="A2680" s="98"/>
      <c r="B2680" s="99" t="s">
        <v>7</v>
      </c>
      <c r="C2680" s="98" t="s">
        <v>8</v>
      </c>
      <c r="D2680" s="98" t="s">
        <v>9</v>
      </c>
      <c r="E2680" s="213" t="s">
        <v>663</v>
      </c>
      <c r="F2680" s="213"/>
      <c r="G2680" s="114" t="s">
        <v>10</v>
      </c>
      <c r="H2680" s="99" t="s">
        <v>11</v>
      </c>
      <c r="I2680" s="99" t="s">
        <v>12</v>
      </c>
      <c r="J2680" s="99" t="s">
        <v>14</v>
      </c>
      <c r="K2680" s="95"/>
    </row>
    <row r="2681" spans="1:11" x14ac:dyDescent="0.2">
      <c r="A2681" s="101" t="s">
        <v>664</v>
      </c>
      <c r="B2681" s="102" t="s">
        <v>1416</v>
      </c>
      <c r="C2681" s="101" t="s">
        <v>20</v>
      </c>
      <c r="D2681" s="101" t="s">
        <v>1417</v>
      </c>
      <c r="E2681" s="208" t="s">
        <v>672</v>
      </c>
      <c r="F2681" s="208"/>
      <c r="G2681" s="103" t="s">
        <v>673</v>
      </c>
      <c r="H2681" s="115">
        <v>1</v>
      </c>
      <c r="I2681" s="104">
        <v>21.34</v>
      </c>
      <c r="J2681" s="104">
        <v>21.34</v>
      </c>
      <c r="K2681" s="95"/>
    </row>
    <row r="2682" spans="1:11" ht="25.5" x14ac:dyDescent="0.2">
      <c r="A2682" s="27" t="s">
        <v>666</v>
      </c>
      <c r="B2682" s="116" t="s">
        <v>1653</v>
      </c>
      <c r="C2682" s="27" t="s">
        <v>20</v>
      </c>
      <c r="D2682" s="27" t="s">
        <v>1654</v>
      </c>
      <c r="E2682" s="209" t="s">
        <v>672</v>
      </c>
      <c r="F2682" s="209"/>
      <c r="G2682" s="117" t="s">
        <v>673</v>
      </c>
      <c r="H2682" s="118">
        <v>1</v>
      </c>
      <c r="I2682" s="119">
        <v>0.17</v>
      </c>
      <c r="J2682" s="119">
        <v>0.17</v>
      </c>
      <c r="K2682" s="95"/>
    </row>
    <row r="2683" spans="1:11" x14ac:dyDescent="0.2">
      <c r="A2683" s="28" t="s">
        <v>676</v>
      </c>
      <c r="B2683" s="120" t="s">
        <v>1452</v>
      </c>
      <c r="C2683" s="28" t="s">
        <v>20</v>
      </c>
      <c r="D2683" s="28" t="s">
        <v>1453</v>
      </c>
      <c r="E2683" s="206" t="s">
        <v>1454</v>
      </c>
      <c r="F2683" s="206"/>
      <c r="G2683" s="121" t="s">
        <v>673</v>
      </c>
      <c r="H2683" s="122">
        <v>1</v>
      </c>
      <c r="I2683" s="123">
        <v>2.83</v>
      </c>
      <c r="J2683" s="123">
        <v>2.83</v>
      </c>
      <c r="K2683" s="95"/>
    </row>
    <row r="2684" spans="1:11" ht="25.5" x14ac:dyDescent="0.2">
      <c r="A2684" s="28" t="s">
        <v>676</v>
      </c>
      <c r="B2684" s="120" t="s">
        <v>1455</v>
      </c>
      <c r="C2684" s="28" t="s">
        <v>20</v>
      </c>
      <c r="D2684" s="28" t="s">
        <v>1456</v>
      </c>
      <c r="E2684" s="206" t="s">
        <v>1457</v>
      </c>
      <c r="F2684" s="206"/>
      <c r="G2684" s="121" t="s">
        <v>673</v>
      </c>
      <c r="H2684" s="122">
        <v>1</v>
      </c>
      <c r="I2684" s="123">
        <v>1.0900000000000001</v>
      </c>
      <c r="J2684" s="123">
        <v>1.0900000000000001</v>
      </c>
      <c r="K2684" s="95"/>
    </row>
    <row r="2685" spans="1:11" x14ac:dyDescent="0.2">
      <c r="A2685" s="28" t="s">
        <v>676</v>
      </c>
      <c r="B2685" s="120" t="s">
        <v>1458</v>
      </c>
      <c r="C2685" s="28" t="s">
        <v>20</v>
      </c>
      <c r="D2685" s="28" t="s">
        <v>1459</v>
      </c>
      <c r="E2685" s="206" t="s">
        <v>1454</v>
      </c>
      <c r="F2685" s="206"/>
      <c r="G2685" s="121" t="s">
        <v>673</v>
      </c>
      <c r="H2685" s="122">
        <v>1</v>
      </c>
      <c r="I2685" s="123">
        <v>0.81</v>
      </c>
      <c r="J2685" s="123">
        <v>0.81</v>
      </c>
      <c r="K2685" s="95"/>
    </row>
    <row r="2686" spans="1:11" ht="25.5" x14ac:dyDescent="0.2">
      <c r="A2686" s="28" t="s">
        <v>676</v>
      </c>
      <c r="B2686" s="120" t="s">
        <v>1460</v>
      </c>
      <c r="C2686" s="28" t="s">
        <v>20</v>
      </c>
      <c r="D2686" s="28" t="s">
        <v>1461</v>
      </c>
      <c r="E2686" s="206" t="s">
        <v>1457</v>
      </c>
      <c r="F2686" s="206"/>
      <c r="G2686" s="121" t="s">
        <v>673</v>
      </c>
      <c r="H2686" s="122">
        <v>1</v>
      </c>
      <c r="I2686" s="123">
        <v>0.74</v>
      </c>
      <c r="J2686" s="123">
        <v>0.74</v>
      </c>
      <c r="K2686" s="95"/>
    </row>
    <row r="2687" spans="1:11" x14ac:dyDescent="0.2">
      <c r="A2687" s="28" t="s">
        <v>676</v>
      </c>
      <c r="B2687" s="120" t="s">
        <v>1462</v>
      </c>
      <c r="C2687" s="28" t="s">
        <v>20</v>
      </c>
      <c r="D2687" s="28" t="s">
        <v>1463</v>
      </c>
      <c r="E2687" s="206" t="s">
        <v>1464</v>
      </c>
      <c r="F2687" s="206"/>
      <c r="G2687" s="121" t="s">
        <v>673</v>
      </c>
      <c r="H2687" s="122">
        <v>1</v>
      </c>
      <c r="I2687" s="123">
        <v>0.06</v>
      </c>
      <c r="J2687" s="123">
        <v>0.06</v>
      </c>
      <c r="K2687" s="95"/>
    </row>
    <row r="2688" spans="1:11" x14ac:dyDescent="0.2">
      <c r="A2688" s="28" t="s">
        <v>676</v>
      </c>
      <c r="B2688" s="120" t="s">
        <v>1465</v>
      </c>
      <c r="C2688" s="28" t="s">
        <v>20</v>
      </c>
      <c r="D2688" s="28" t="s">
        <v>1466</v>
      </c>
      <c r="E2688" s="206" t="s">
        <v>1467</v>
      </c>
      <c r="F2688" s="206"/>
      <c r="G2688" s="121" t="s">
        <v>673</v>
      </c>
      <c r="H2688" s="122">
        <v>1</v>
      </c>
      <c r="I2688" s="123">
        <v>0.91</v>
      </c>
      <c r="J2688" s="123">
        <v>0.91</v>
      </c>
      <c r="K2688" s="95"/>
    </row>
    <row r="2689" spans="1:11" x14ac:dyDescent="0.2">
      <c r="A2689" s="28" t="s">
        <v>676</v>
      </c>
      <c r="B2689" s="120" t="s">
        <v>1655</v>
      </c>
      <c r="C2689" s="28" t="s">
        <v>20</v>
      </c>
      <c r="D2689" s="28" t="s">
        <v>1656</v>
      </c>
      <c r="E2689" s="206" t="s">
        <v>735</v>
      </c>
      <c r="F2689" s="206"/>
      <c r="G2689" s="121" t="s">
        <v>673</v>
      </c>
      <c r="H2689" s="122">
        <v>1</v>
      </c>
      <c r="I2689" s="123">
        <v>14.73</v>
      </c>
      <c r="J2689" s="123">
        <v>14.73</v>
      </c>
      <c r="K2689" s="95"/>
    </row>
    <row r="2690" spans="1:11" ht="25.5" x14ac:dyDescent="0.2">
      <c r="A2690" s="29"/>
      <c r="B2690" s="29"/>
      <c r="C2690" s="29"/>
      <c r="D2690" s="29"/>
      <c r="E2690" s="29" t="s">
        <v>686</v>
      </c>
      <c r="F2690" s="124">
        <v>7.9475144000000002</v>
      </c>
      <c r="G2690" s="29" t="s">
        <v>687</v>
      </c>
      <c r="H2690" s="124">
        <v>6.95</v>
      </c>
      <c r="I2690" s="29" t="s">
        <v>688</v>
      </c>
      <c r="J2690" s="124">
        <v>14.9</v>
      </c>
      <c r="K2690" s="95"/>
    </row>
    <row r="2691" spans="1:11" ht="15" thickBot="1" x14ac:dyDescent="0.25">
      <c r="A2691" s="29"/>
      <c r="B2691" s="29"/>
      <c r="C2691" s="29"/>
      <c r="D2691" s="29"/>
      <c r="E2691" s="29" t="s">
        <v>689</v>
      </c>
      <c r="F2691" s="124">
        <v>6.35</v>
      </c>
      <c r="G2691" s="29"/>
      <c r="H2691" s="207" t="s">
        <v>690</v>
      </c>
      <c r="I2691" s="207"/>
      <c r="J2691" s="124">
        <v>27.69</v>
      </c>
      <c r="K2691" s="95"/>
    </row>
    <row r="2692" spans="1:11" ht="15" thickTop="1" x14ac:dyDescent="0.2">
      <c r="A2692" s="125"/>
      <c r="B2692" s="125"/>
      <c r="C2692" s="125"/>
      <c r="D2692" s="125"/>
      <c r="E2692" s="125"/>
      <c r="F2692" s="125"/>
      <c r="G2692" s="125"/>
      <c r="H2692" s="125"/>
      <c r="I2692" s="125"/>
      <c r="J2692" s="125"/>
      <c r="K2692" s="95"/>
    </row>
    <row r="2693" spans="1:11" ht="15" x14ac:dyDescent="0.2">
      <c r="A2693" s="98"/>
      <c r="B2693" s="99" t="s">
        <v>7</v>
      </c>
      <c r="C2693" s="98" t="s">
        <v>8</v>
      </c>
      <c r="D2693" s="98" t="s">
        <v>9</v>
      </c>
      <c r="E2693" s="213" t="s">
        <v>663</v>
      </c>
      <c r="F2693" s="213"/>
      <c r="G2693" s="114" t="s">
        <v>10</v>
      </c>
      <c r="H2693" s="99" t="s">
        <v>11</v>
      </c>
      <c r="I2693" s="99" t="s">
        <v>12</v>
      </c>
      <c r="J2693" s="99" t="s">
        <v>14</v>
      </c>
      <c r="K2693" s="95"/>
    </row>
    <row r="2694" spans="1:11" ht="38.25" x14ac:dyDescent="0.2">
      <c r="A2694" s="101" t="s">
        <v>664</v>
      </c>
      <c r="B2694" s="102" t="s">
        <v>1592</v>
      </c>
      <c r="C2694" s="101" t="s">
        <v>20</v>
      </c>
      <c r="D2694" s="101" t="s">
        <v>1593</v>
      </c>
      <c r="E2694" s="208" t="s">
        <v>965</v>
      </c>
      <c r="F2694" s="208"/>
      <c r="G2694" s="103" t="s">
        <v>211</v>
      </c>
      <c r="H2694" s="115">
        <v>1</v>
      </c>
      <c r="I2694" s="104">
        <v>62.13</v>
      </c>
      <c r="J2694" s="104">
        <v>62.13</v>
      </c>
      <c r="K2694" s="95"/>
    </row>
    <row r="2695" spans="1:11" ht="25.5" x14ac:dyDescent="0.2">
      <c r="A2695" s="27" t="s">
        <v>666</v>
      </c>
      <c r="B2695" s="116" t="s">
        <v>966</v>
      </c>
      <c r="C2695" s="27" t="s">
        <v>20</v>
      </c>
      <c r="D2695" s="27" t="s">
        <v>967</v>
      </c>
      <c r="E2695" s="209" t="s">
        <v>672</v>
      </c>
      <c r="F2695" s="209"/>
      <c r="G2695" s="117" t="s">
        <v>673</v>
      </c>
      <c r="H2695" s="118">
        <v>0.17399999999999999</v>
      </c>
      <c r="I2695" s="119">
        <v>20.7</v>
      </c>
      <c r="J2695" s="119">
        <v>3.6</v>
      </c>
      <c r="K2695" s="95"/>
    </row>
    <row r="2696" spans="1:11" ht="25.5" x14ac:dyDescent="0.2">
      <c r="A2696" s="27" t="s">
        <v>666</v>
      </c>
      <c r="B2696" s="116" t="s">
        <v>674</v>
      </c>
      <c r="C2696" s="27" t="s">
        <v>20</v>
      </c>
      <c r="D2696" s="27" t="s">
        <v>675</v>
      </c>
      <c r="E2696" s="209" t="s">
        <v>672</v>
      </c>
      <c r="F2696" s="209"/>
      <c r="G2696" s="117" t="s">
        <v>673</v>
      </c>
      <c r="H2696" s="118">
        <v>5.4800000000000001E-2</v>
      </c>
      <c r="I2696" s="119">
        <v>17.09</v>
      </c>
      <c r="J2696" s="119">
        <v>0.93</v>
      </c>
      <c r="K2696" s="95"/>
    </row>
    <row r="2697" spans="1:11" x14ac:dyDescent="0.2">
      <c r="A2697" s="28" t="s">
        <v>676</v>
      </c>
      <c r="B2697" s="120" t="s">
        <v>1659</v>
      </c>
      <c r="C2697" s="28" t="s">
        <v>20</v>
      </c>
      <c r="D2697" s="28" t="s">
        <v>1660</v>
      </c>
      <c r="E2697" s="206" t="s">
        <v>679</v>
      </c>
      <c r="F2697" s="206"/>
      <c r="G2697" s="121" t="s">
        <v>211</v>
      </c>
      <c r="H2697" s="122">
        <v>4.8000000000000001E-2</v>
      </c>
      <c r="I2697" s="123">
        <v>3.5</v>
      </c>
      <c r="J2697" s="123">
        <v>0.16</v>
      </c>
      <c r="K2697" s="95"/>
    </row>
    <row r="2698" spans="1:11" ht="25.5" x14ac:dyDescent="0.2">
      <c r="A2698" s="28" t="s">
        <v>676</v>
      </c>
      <c r="B2698" s="120" t="s">
        <v>1726</v>
      </c>
      <c r="C2698" s="28" t="s">
        <v>20</v>
      </c>
      <c r="D2698" s="28" t="s">
        <v>2548</v>
      </c>
      <c r="E2698" s="206" t="s">
        <v>679</v>
      </c>
      <c r="F2698" s="206"/>
      <c r="G2698" s="121" t="s">
        <v>211</v>
      </c>
      <c r="H2698" s="122">
        <v>1</v>
      </c>
      <c r="I2698" s="123">
        <v>57.44</v>
      </c>
      <c r="J2698" s="123">
        <v>57.44</v>
      </c>
      <c r="K2698" s="95"/>
    </row>
    <row r="2699" spans="1:11" ht="25.5" x14ac:dyDescent="0.2">
      <c r="A2699" s="29"/>
      <c r="B2699" s="29"/>
      <c r="C2699" s="29"/>
      <c r="D2699" s="29"/>
      <c r="E2699" s="29" t="s">
        <v>686</v>
      </c>
      <c r="F2699" s="124">
        <v>1.6908470236825262</v>
      </c>
      <c r="G2699" s="29" t="s">
        <v>687</v>
      </c>
      <c r="H2699" s="124">
        <v>1.48</v>
      </c>
      <c r="I2699" s="29" t="s">
        <v>688</v>
      </c>
      <c r="J2699" s="124">
        <v>3.17</v>
      </c>
      <c r="K2699" s="95"/>
    </row>
    <row r="2700" spans="1:11" ht="15" thickBot="1" x14ac:dyDescent="0.25">
      <c r="A2700" s="29"/>
      <c r="B2700" s="29"/>
      <c r="C2700" s="29"/>
      <c r="D2700" s="29"/>
      <c r="E2700" s="29" t="s">
        <v>689</v>
      </c>
      <c r="F2700" s="124">
        <v>18.5</v>
      </c>
      <c r="G2700" s="29"/>
      <c r="H2700" s="207" t="s">
        <v>690</v>
      </c>
      <c r="I2700" s="207"/>
      <c r="J2700" s="124">
        <v>80.63</v>
      </c>
      <c r="K2700" s="95"/>
    </row>
    <row r="2701" spans="1:11" ht="15" thickTop="1" x14ac:dyDescent="0.2">
      <c r="A2701" s="125"/>
      <c r="B2701" s="125"/>
      <c r="C2701" s="125"/>
      <c r="D2701" s="125"/>
      <c r="E2701" s="125"/>
      <c r="F2701" s="125"/>
      <c r="G2701" s="125"/>
      <c r="H2701" s="125"/>
      <c r="I2701" s="125"/>
      <c r="J2701" s="125"/>
      <c r="K2701" s="95"/>
    </row>
    <row r="2702" spans="1:11" ht="15" x14ac:dyDescent="0.2">
      <c r="A2702" s="98"/>
      <c r="B2702" s="99" t="s">
        <v>7</v>
      </c>
      <c r="C2702" s="98" t="s">
        <v>8</v>
      </c>
      <c r="D2702" s="98" t="s">
        <v>9</v>
      </c>
      <c r="E2702" s="213" t="s">
        <v>663</v>
      </c>
      <c r="F2702" s="213"/>
      <c r="G2702" s="114" t="s">
        <v>10</v>
      </c>
      <c r="H2702" s="99" t="s">
        <v>11</v>
      </c>
      <c r="I2702" s="99" t="s">
        <v>12</v>
      </c>
      <c r="J2702" s="99" t="s">
        <v>14</v>
      </c>
      <c r="K2702" s="95"/>
    </row>
    <row r="2703" spans="1:11" ht="25.5" x14ac:dyDescent="0.2">
      <c r="A2703" s="101" t="s">
        <v>664</v>
      </c>
      <c r="B2703" s="102" t="s">
        <v>2246</v>
      </c>
      <c r="C2703" s="101" t="s">
        <v>20</v>
      </c>
      <c r="D2703" s="101" t="s">
        <v>2247</v>
      </c>
      <c r="E2703" s="208" t="s">
        <v>965</v>
      </c>
      <c r="F2703" s="208"/>
      <c r="G2703" s="103" t="s">
        <v>211</v>
      </c>
      <c r="H2703" s="115">
        <v>1</v>
      </c>
      <c r="I2703" s="104">
        <v>6.9</v>
      </c>
      <c r="J2703" s="104">
        <v>6.9</v>
      </c>
      <c r="K2703" s="95"/>
    </row>
    <row r="2704" spans="1:11" ht="25.5" x14ac:dyDescent="0.2">
      <c r="A2704" s="27" t="s">
        <v>666</v>
      </c>
      <c r="B2704" s="116" t="s">
        <v>966</v>
      </c>
      <c r="C2704" s="27" t="s">
        <v>20</v>
      </c>
      <c r="D2704" s="27" t="s">
        <v>967</v>
      </c>
      <c r="E2704" s="209" t="s">
        <v>672</v>
      </c>
      <c r="F2704" s="209"/>
      <c r="G2704" s="117" t="s">
        <v>673</v>
      </c>
      <c r="H2704" s="118">
        <v>0.1232</v>
      </c>
      <c r="I2704" s="119">
        <v>20.7</v>
      </c>
      <c r="J2704" s="119">
        <v>2.5499999999999998</v>
      </c>
      <c r="K2704" s="95"/>
    </row>
    <row r="2705" spans="1:11" ht="25.5" x14ac:dyDescent="0.2">
      <c r="A2705" s="27" t="s">
        <v>666</v>
      </c>
      <c r="B2705" s="116" t="s">
        <v>674</v>
      </c>
      <c r="C2705" s="27" t="s">
        <v>20</v>
      </c>
      <c r="D2705" s="27" t="s">
        <v>675</v>
      </c>
      <c r="E2705" s="209" t="s">
        <v>672</v>
      </c>
      <c r="F2705" s="209"/>
      <c r="G2705" s="117" t="s">
        <v>673</v>
      </c>
      <c r="H2705" s="118">
        <v>3.8800000000000001E-2</v>
      </c>
      <c r="I2705" s="119">
        <v>17.09</v>
      </c>
      <c r="J2705" s="119">
        <v>0.66</v>
      </c>
      <c r="K2705" s="95"/>
    </row>
    <row r="2706" spans="1:11" x14ac:dyDescent="0.2">
      <c r="A2706" s="28" t="s">
        <v>676</v>
      </c>
      <c r="B2706" s="120" t="s">
        <v>1659</v>
      </c>
      <c r="C2706" s="28" t="s">
        <v>20</v>
      </c>
      <c r="D2706" s="28" t="s">
        <v>1660</v>
      </c>
      <c r="E2706" s="206" t="s">
        <v>679</v>
      </c>
      <c r="F2706" s="206"/>
      <c r="G2706" s="121" t="s">
        <v>211</v>
      </c>
      <c r="H2706" s="122">
        <v>3.32E-2</v>
      </c>
      <c r="I2706" s="123">
        <v>3.5</v>
      </c>
      <c r="J2706" s="123">
        <v>0.11</v>
      </c>
      <c r="K2706" s="95"/>
    </row>
    <row r="2707" spans="1:11" ht="25.5" x14ac:dyDescent="0.2">
      <c r="A2707" s="28" t="s">
        <v>676</v>
      </c>
      <c r="B2707" s="120" t="s">
        <v>2549</v>
      </c>
      <c r="C2707" s="28" t="s">
        <v>20</v>
      </c>
      <c r="D2707" s="28" t="s">
        <v>2550</v>
      </c>
      <c r="E2707" s="206" t="s">
        <v>679</v>
      </c>
      <c r="F2707" s="206"/>
      <c r="G2707" s="121" t="s">
        <v>211</v>
      </c>
      <c r="H2707" s="122">
        <v>1</v>
      </c>
      <c r="I2707" s="123">
        <v>3.58</v>
      </c>
      <c r="J2707" s="123">
        <v>3.58</v>
      </c>
      <c r="K2707" s="95"/>
    </row>
    <row r="2708" spans="1:11" ht="25.5" x14ac:dyDescent="0.2">
      <c r="A2708" s="29"/>
      <c r="B2708" s="29"/>
      <c r="C2708" s="29"/>
      <c r="D2708" s="29"/>
      <c r="E2708" s="29" t="s">
        <v>686</v>
      </c>
      <c r="F2708" s="124">
        <v>1.1894602090889694</v>
      </c>
      <c r="G2708" s="29" t="s">
        <v>687</v>
      </c>
      <c r="H2708" s="124">
        <v>1.04</v>
      </c>
      <c r="I2708" s="29" t="s">
        <v>688</v>
      </c>
      <c r="J2708" s="124">
        <v>2.23</v>
      </c>
      <c r="K2708" s="95"/>
    </row>
    <row r="2709" spans="1:11" ht="15" thickBot="1" x14ac:dyDescent="0.25">
      <c r="A2709" s="29"/>
      <c r="B2709" s="29"/>
      <c r="C2709" s="29"/>
      <c r="D2709" s="29"/>
      <c r="E2709" s="29" t="s">
        <v>689</v>
      </c>
      <c r="F2709" s="124">
        <v>2.0499999999999998</v>
      </c>
      <c r="G2709" s="29"/>
      <c r="H2709" s="207" t="s">
        <v>690</v>
      </c>
      <c r="I2709" s="207"/>
      <c r="J2709" s="124">
        <v>8.9499999999999993</v>
      </c>
      <c r="K2709" s="95"/>
    </row>
    <row r="2710" spans="1:11" ht="15" thickTop="1" x14ac:dyDescent="0.2">
      <c r="A2710" s="125"/>
      <c r="B2710" s="125"/>
      <c r="C2710" s="125"/>
      <c r="D2710" s="125"/>
      <c r="E2710" s="125"/>
      <c r="F2710" s="125"/>
      <c r="G2710" s="125"/>
      <c r="H2710" s="125"/>
      <c r="I2710" s="125"/>
      <c r="J2710" s="125"/>
      <c r="K2710" s="95"/>
    </row>
    <row r="2711" spans="1:11" ht="15" thickBot="1" x14ac:dyDescent="0.25">
      <c r="A2711" s="88"/>
      <c r="B2711" s="88"/>
      <c r="C2711" s="88"/>
      <c r="D2711" s="88"/>
      <c r="E2711" s="88"/>
      <c r="F2711" s="88"/>
      <c r="G2711" s="88"/>
      <c r="H2711" s="88"/>
      <c r="I2711" s="88"/>
      <c r="J2711" s="88"/>
      <c r="K2711" s="95"/>
    </row>
    <row r="2712" spans="1:11" x14ac:dyDescent="0.2">
      <c r="A2712" s="201"/>
      <c r="B2712" s="201"/>
      <c r="C2712" s="201"/>
      <c r="D2712" s="109"/>
      <c r="E2712" s="110"/>
      <c r="F2712" s="202" t="s">
        <v>654</v>
      </c>
      <c r="G2712" s="201"/>
      <c r="H2712" s="210">
        <v>569317.09</v>
      </c>
      <c r="I2712" s="201"/>
      <c r="J2712" s="201"/>
      <c r="K2712" s="95"/>
    </row>
    <row r="2713" spans="1:11" x14ac:dyDescent="0.2">
      <c r="A2713" s="203"/>
      <c r="B2713" s="203"/>
      <c r="C2713" s="203"/>
      <c r="D2713" s="87"/>
      <c r="E2713" s="111"/>
      <c r="F2713" s="205" t="s">
        <v>655</v>
      </c>
      <c r="G2713" s="203"/>
      <c r="H2713" s="211">
        <v>169412.5</v>
      </c>
      <c r="I2713" s="203"/>
      <c r="J2713" s="203"/>
      <c r="K2713" s="95"/>
    </row>
    <row r="2714" spans="1:11" ht="15" thickBot="1" x14ac:dyDescent="0.25">
      <c r="A2714" s="199"/>
      <c r="B2714" s="199"/>
      <c r="C2714" s="199"/>
      <c r="D2714" s="77"/>
      <c r="E2714" s="96"/>
      <c r="F2714" s="200" t="s">
        <v>656</v>
      </c>
      <c r="G2714" s="199"/>
      <c r="H2714" s="212">
        <v>738729.59</v>
      </c>
      <c r="I2714" s="199"/>
      <c r="J2714" s="199"/>
      <c r="K2714" s="95"/>
    </row>
    <row r="2718" spans="1:11" x14ac:dyDescent="0.2">
      <c r="D2718" s="95"/>
      <c r="E2718" s="95"/>
      <c r="F2718" s="95"/>
    </row>
    <row r="2719" spans="1:11" x14ac:dyDescent="0.2">
      <c r="D2719" s="95"/>
      <c r="E2719" s="95"/>
      <c r="F2719" s="95"/>
    </row>
    <row r="2720" spans="1:11" ht="15" x14ac:dyDescent="0.25">
      <c r="D2720" s="144" t="s">
        <v>2032</v>
      </c>
      <c r="E2720" s="144"/>
      <c r="F2720" s="144"/>
    </row>
    <row r="2721" spans="4:6" x14ac:dyDescent="0.2">
      <c r="D2721" s="145" t="s">
        <v>661</v>
      </c>
      <c r="E2721" s="145"/>
      <c r="F2721" s="145"/>
    </row>
    <row r="2722" spans="4:6" x14ac:dyDescent="0.2">
      <c r="D2722" s="146" t="s">
        <v>2033</v>
      </c>
      <c r="E2722" s="145"/>
      <c r="F2722" s="145"/>
    </row>
  </sheetData>
  <mergeCells count="2167">
    <mergeCell ref="D2721:F2721"/>
    <mergeCell ref="D2722:F2722"/>
    <mergeCell ref="A2:C2"/>
    <mergeCell ref="A3:C4"/>
    <mergeCell ref="D3:D4"/>
    <mergeCell ref="E3:F3"/>
    <mergeCell ref="G3:H3"/>
    <mergeCell ref="D1:J2"/>
    <mergeCell ref="E2689:F2689"/>
    <mergeCell ref="E2694:F2694"/>
    <mergeCell ref="E2695:F2695"/>
    <mergeCell ref="E2696:F2696"/>
    <mergeCell ref="E2682:F2682"/>
    <mergeCell ref="E2683:F2683"/>
    <mergeCell ref="E2684:F2684"/>
    <mergeCell ref="E2688:F2688"/>
    <mergeCell ref="E2671:F2671"/>
    <mergeCell ref="E2672:F2672"/>
    <mergeCell ref="E2676:F2676"/>
    <mergeCell ref="E2673:F2673"/>
    <mergeCell ref="E2674:F2674"/>
    <mergeCell ref="E2675:F2675"/>
    <mergeCell ref="H2678:I2678"/>
    <mergeCell ref="E2680:F2680"/>
    <mergeCell ref="E2681:F2681"/>
    <mergeCell ref="E2685:F2685"/>
    <mergeCell ref="E2686:F2686"/>
    <mergeCell ref="E2687:F2687"/>
    <mergeCell ref="H2691:I2691"/>
    <mergeCell ref="E2693:F2693"/>
    <mergeCell ref="E2644:F2644"/>
    <mergeCell ref="E2634:F2634"/>
    <mergeCell ref="E2635:F2635"/>
    <mergeCell ref="E2636:F2636"/>
    <mergeCell ref="E2626:F2626"/>
    <mergeCell ref="E2627:F2627"/>
    <mergeCell ref="E2628:F2628"/>
    <mergeCell ref="E2664:F2664"/>
    <mergeCell ref="E2665:F2665"/>
    <mergeCell ref="E2670:F2670"/>
    <mergeCell ref="E2653:F2653"/>
    <mergeCell ref="E2654:F2654"/>
    <mergeCell ref="E2659:F2659"/>
    <mergeCell ref="E2660:F2660"/>
    <mergeCell ref="E2645:F2645"/>
    <mergeCell ref="H2647:I2647"/>
    <mergeCell ref="E2649:F2649"/>
    <mergeCell ref="E2650:F2650"/>
    <mergeCell ref="E2651:F2651"/>
    <mergeCell ref="E2652:F2652"/>
    <mergeCell ref="H2657:I2657"/>
    <mergeCell ref="E2661:F2661"/>
    <mergeCell ref="E2662:F2662"/>
    <mergeCell ref="E2663:F2663"/>
    <mergeCell ref="H2667:I2667"/>
    <mergeCell ref="E2669:F2669"/>
    <mergeCell ref="E2595:F2595"/>
    <mergeCell ref="E2596:F2596"/>
    <mergeCell ref="H2582:I2582"/>
    <mergeCell ref="E2584:F2584"/>
    <mergeCell ref="E2585:F2585"/>
    <mergeCell ref="E2586:F2586"/>
    <mergeCell ref="E2587:F2587"/>
    <mergeCell ref="E2588:F2588"/>
    <mergeCell ref="H2574:I2574"/>
    <mergeCell ref="E2576:F2576"/>
    <mergeCell ref="E2577:F2577"/>
    <mergeCell ref="E2578:F2578"/>
    <mergeCell ref="E2579:F2579"/>
    <mergeCell ref="E2580:F2580"/>
    <mergeCell ref="E2589:F2589"/>
    <mergeCell ref="E2590:F2590"/>
    <mergeCell ref="E2591:F2591"/>
    <mergeCell ref="H2593:I2593"/>
    <mergeCell ref="E2568:F2568"/>
    <mergeCell ref="E2569:F2569"/>
    <mergeCell ref="E2570:F2570"/>
    <mergeCell ref="E2571:F2571"/>
    <mergeCell ref="E2572:F2572"/>
    <mergeCell ref="E2560:F2560"/>
    <mergeCell ref="E2561:F2561"/>
    <mergeCell ref="E2562:F2562"/>
    <mergeCell ref="E2563:F2563"/>
    <mergeCell ref="E2554:F2554"/>
    <mergeCell ref="E2555:F2555"/>
    <mergeCell ref="E2556:F2556"/>
    <mergeCell ref="E2557:F2557"/>
    <mergeCell ref="E2558:F2558"/>
    <mergeCell ref="E2559:F2559"/>
    <mergeCell ref="E2567:F2567"/>
    <mergeCell ref="H2565:I2565"/>
    <mergeCell ref="E2505:F2505"/>
    <mergeCell ref="E2521:F2521"/>
    <mergeCell ref="E2522:F2522"/>
    <mergeCell ref="E2523:F2523"/>
    <mergeCell ref="E2524:F2524"/>
    <mergeCell ref="E2513:F2513"/>
    <mergeCell ref="E2514:F2514"/>
    <mergeCell ref="E2515:F2515"/>
    <mergeCell ref="E2507:F2507"/>
    <mergeCell ref="E2508:F2508"/>
    <mergeCell ref="E2512:F2512"/>
    <mergeCell ref="E2543:F2543"/>
    <mergeCell ref="E2544:F2544"/>
    <mergeCell ref="E2545:F2545"/>
    <mergeCell ref="E2546:F2546"/>
    <mergeCell ref="E2550:F2550"/>
    <mergeCell ref="E2535:F2535"/>
    <mergeCell ref="E2536:F2536"/>
    <mergeCell ref="E2541:F2541"/>
    <mergeCell ref="E2542:F2542"/>
    <mergeCell ref="E2531:F2531"/>
    <mergeCell ref="E2532:F2532"/>
    <mergeCell ref="E2533:F2533"/>
    <mergeCell ref="E2534:F2534"/>
    <mergeCell ref="E2475:F2475"/>
    <mergeCell ref="E2463:F2463"/>
    <mergeCell ref="E2464:F2464"/>
    <mergeCell ref="E2465:F2465"/>
    <mergeCell ref="E2466:F2466"/>
    <mergeCell ref="E2467:F2467"/>
    <mergeCell ref="E2469:F2469"/>
    <mergeCell ref="E2499:F2499"/>
    <mergeCell ref="E2500:F2500"/>
    <mergeCell ref="E2491:F2491"/>
    <mergeCell ref="E2497:F2497"/>
    <mergeCell ref="E2498:F2498"/>
    <mergeCell ref="E2485:F2485"/>
    <mergeCell ref="E2486:F2486"/>
    <mergeCell ref="E2487:F2487"/>
    <mergeCell ref="E2492:F2492"/>
    <mergeCell ref="E2493:F2493"/>
    <mergeCell ref="E2430:F2430"/>
    <mergeCell ref="E2431:F2431"/>
    <mergeCell ref="E2432:F2432"/>
    <mergeCell ref="E2436:F2436"/>
    <mergeCell ref="E2421:F2421"/>
    <mergeCell ref="E2422:F2422"/>
    <mergeCell ref="E2413:F2413"/>
    <mergeCell ref="E2414:F2414"/>
    <mergeCell ref="E2419:F2419"/>
    <mergeCell ref="E2420:F2420"/>
    <mergeCell ref="E2423:F2423"/>
    <mergeCell ref="E2424:F2424"/>
    <mergeCell ref="E2425:F2425"/>
    <mergeCell ref="E2433:F2433"/>
    <mergeCell ref="E2434:F2434"/>
    <mergeCell ref="E2435:F2435"/>
    <mergeCell ref="E2415:F2415"/>
    <mergeCell ref="E2409:F2409"/>
    <mergeCell ref="E2410:F2410"/>
    <mergeCell ref="E2411:F2411"/>
    <mergeCell ref="E2412:F2412"/>
    <mergeCell ref="E2399:F2399"/>
    <mergeCell ref="E2400:F2400"/>
    <mergeCell ref="E2401:F2401"/>
    <mergeCell ref="E2405:F2405"/>
    <mergeCell ref="E2396:F2396"/>
    <mergeCell ref="E2397:F2397"/>
    <mergeCell ref="E2398:F2398"/>
    <mergeCell ref="H2394:I2394"/>
    <mergeCell ref="E2402:F2402"/>
    <mergeCell ref="E2403:F2403"/>
    <mergeCell ref="E2404:F2404"/>
    <mergeCell ref="H2407:I2407"/>
    <mergeCell ref="E2429:F2429"/>
    <mergeCell ref="H2417:I2417"/>
    <mergeCell ref="H2427:I2427"/>
    <mergeCell ref="H2368:I2368"/>
    <mergeCell ref="E2385:F2385"/>
    <mergeCell ref="E2386:F2386"/>
    <mergeCell ref="E2387:F2387"/>
    <mergeCell ref="E2388:F2388"/>
    <mergeCell ref="E2392:F2392"/>
    <mergeCell ref="E2379:F2379"/>
    <mergeCell ref="E2383:F2383"/>
    <mergeCell ref="E2384:F2384"/>
    <mergeCell ref="E2373:F2373"/>
    <mergeCell ref="E2374:F2374"/>
    <mergeCell ref="E2375:F2375"/>
    <mergeCell ref="E2370:F2370"/>
    <mergeCell ref="E2371:F2371"/>
    <mergeCell ref="E2372:F2372"/>
    <mergeCell ref="E2376:F2376"/>
    <mergeCell ref="E2377:F2377"/>
    <mergeCell ref="E2378:F2378"/>
    <mergeCell ref="H2381:I2381"/>
    <mergeCell ref="E2389:F2389"/>
    <mergeCell ref="E2390:F2390"/>
    <mergeCell ref="E2391:F2391"/>
    <mergeCell ref="E2361:F2361"/>
    <mergeCell ref="E2362:F2362"/>
    <mergeCell ref="E2366:F2366"/>
    <mergeCell ref="E2353:F2353"/>
    <mergeCell ref="E2359:F2359"/>
    <mergeCell ref="E2360:F2360"/>
    <mergeCell ref="E2345:F2345"/>
    <mergeCell ref="E2346:F2346"/>
    <mergeCell ref="E2347:F2347"/>
    <mergeCell ref="E2348:F2348"/>
    <mergeCell ref="E2352:F2352"/>
    <mergeCell ref="E2357:F2357"/>
    <mergeCell ref="E2363:F2363"/>
    <mergeCell ref="E2364:F2364"/>
    <mergeCell ref="H2355:I2355"/>
    <mergeCell ref="E2358:F2358"/>
    <mergeCell ref="E2365:F2365"/>
    <mergeCell ref="E2319:F2319"/>
    <mergeCell ref="E2320:F2320"/>
    <mergeCell ref="E2305:F2305"/>
    <mergeCell ref="E2306:F2306"/>
    <mergeCell ref="E2307:F2307"/>
    <mergeCell ref="E2308:F2308"/>
    <mergeCell ref="E2312:F2312"/>
    <mergeCell ref="E2298:F2298"/>
    <mergeCell ref="E2299:F2299"/>
    <mergeCell ref="E2300:F2300"/>
    <mergeCell ref="E2301:F2301"/>
    <mergeCell ref="H2303:I2303"/>
    <mergeCell ref="E2337:F2337"/>
    <mergeCell ref="E2338:F2338"/>
    <mergeCell ref="E2339:F2339"/>
    <mergeCell ref="E2334:F2334"/>
    <mergeCell ref="E2335:F2335"/>
    <mergeCell ref="E2336:F2336"/>
    <mergeCell ref="E2321:F2321"/>
    <mergeCell ref="E2325:F2325"/>
    <mergeCell ref="E2326:F2326"/>
    <mergeCell ref="E2327:F2327"/>
    <mergeCell ref="E2292:F2292"/>
    <mergeCell ref="E2293:F2293"/>
    <mergeCell ref="E2294:F2294"/>
    <mergeCell ref="E2281:F2281"/>
    <mergeCell ref="E2282:F2282"/>
    <mergeCell ref="E2283:F2283"/>
    <mergeCell ref="E2284:F2284"/>
    <mergeCell ref="E2285:F2285"/>
    <mergeCell ref="E2286:F2286"/>
    <mergeCell ref="E2273:F2273"/>
    <mergeCell ref="E2274:F2274"/>
    <mergeCell ref="E2275:F2275"/>
    <mergeCell ref="E2280:F2280"/>
    <mergeCell ref="E2279:F2279"/>
    <mergeCell ref="E2288:F2288"/>
    <mergeCell ref="E2313:F2313"/>
    <mergeCell ref="E2314:F2314"/>
    <mergeCell ref="H2209:I2209"/>
    <mergeCell ref="E2218:F2218"/>
    <mergeCell ref="E2239:F2239"/>
    <mergeCell ref="E2240:F2240"/>
    <mergeCell ref="E2241:F2241"/>
    <mergeCell ref="E2231:F2231"/>
    <mergeCell ref="E2232:F2232"/>
    <mergeCell ref="E2233:F2233"/>
    <mergeCell ref="E2238:F2238"/>
    <mergeCell ref="E2225:F2225"/>
    <mergeCell ref="E2226:F2226"/>
    <mergeCell ref="E2227:F2227"/>
    <mergeCell ref="E2224:F2224"/>
    <mergeCell ref="E2228:F2228"/>
    <mergeCell ref="E2229:F2229"/>
    <mergeCell ref="E2230:F2230"/>
    <mergeCell ref="E2237:F2237"/>
    <mergeCell ref="E2213:F2213"/>
    <mergeCell ref="E2214:F2214"/>
    <mergeCell ref="E2215:F2215"/>
    <mergeCell ref="E2219:F2219"/>
    <mergeCell ref="E2203:F2203"/>
    <mergeCell ref="E2207:F2207"/>
    <mergeCell ref="E2198:F2198"/>
    <mergeCell ref="E2199:F2199"/>
    <mergeCell ref="E2200:F2200"/>
    <mergeCell ref="E2201:F2201"/>
    <mergeCell ref="E2202:F2202"/>
    <mergeCell ref="E2204:F2204"/>
    <mergeCell ref="E2211:F2211"/>
    <mergeCell ref="E2212:F2212"/>
    <mergeCell ref="E2216:F2216"/>
    <mergeCell ref="E2217:F2217"/>
    <mergeCell ref="E2205:F2205"/>
    <mergeCell ref="E2206:F2206"/>
    <mergeCell ref="E2167:F2167"/>
    <mergeCell ref="E2168:F2168"/>
    <mergeCell ref="E2169:F2169"/>
    <mergeCell ref="E2170:F2170"/>
    <mergeCell ref="E2159:F2159"/>
    <mergeCell ref="E2160:F2160"/>
    <mergeCell ref="E2161:F2161"/>
    <mergeCell ref="E2154:F2154"/>
    <mergeCell ref="E2158:F2158"/>
    <mergeCell ref="E2187:F2187"/>
    <mergeCell ref="E2191:F2191"/>
    <mergeCell ref="E2184:F2184"/>
    <mergeCell ref="E2185:F2185"/>
    <mergeCell ref="E2186:F2186"/>
    <mergeCell ref="E2174:F2174"/>
    <mergeCell ref="E2175:F2175"/>
    <mergeCell ref="E2179:F2179"/>
    <mergeCell ref="E2180:F2180"/>
    <mergeCell ref="E2129:F2129"/>
    <mergeCell ref="E2130:F2130"/>
    <mergeCell ref="E2117:F2117"/>
    <mergeCell ref="E2118:F2118"/>
    <mergeCell ref="E2119:F2119"/>
    <mergeCell ref="E2120:F2120"/>
    <mergeCell ref="E2109:F2109"/>
    <mergeCell ref="E2110:F2110"/>
    <mergeCell ref="E2111:F2111"/>
    <mergeCell ref="E2116:F2116"/>
    <mergeCell ref="E2112:F2112"/>
    <mergeCell ref="E2125:F2125"/>
    <mergeCell ref="E2126:F2126"/>
    <mergeCell ref="E2127:F2127"/>
    <mergeCell ref="E2146:F2146"/>
    <mergeCell ref="E2147:F2147"/>
    <mergeCell ref="E2148:F2148"/>
    <mergeCell ref="E2141:F2141"/>
    <mergeCell ref="E2142:F2142"/>
    <mergeCell ref="E2134:F2134"/>
    <mergeCell ref="E2135:F2135"/>
    <mergeCell ref="E2136:F2136"/>
    <mergeCell ref="E2086:F2086"/>
    <mergeCell ref="E2073:F2073"/>
    <mergeCell ref="E2074:F2074"/>
    <mergeCell ref="E2075:F2075"/>
    <mergeCell ref="E2065:F2065"/>
    <mergeCell ref="E2069:F2069"/>
    <mergeCell ref="E2070:F2070"/>
    <mergeCell ref="E2071:F2071"/>
    <mergeCell ref="E2072:F2072"/>
    <mergeCell ref="E2066:F2066"/>
    <mergeCell ref="E2067:F2067"/>
    <mergeCell ref="E2068:F2068"/>
    <mergeCell ref="E2079:F2079"/>
    <mergeCell ref="E2080:F2080"/>
    <mergeCell ref="E2081:F2081"/>
    <mergeCell ref="H2077:I2077"/>
    <mergeCell ref="H2083:I2083"/>
    <mergeCell ref="E2062:F2062"/>
    <mergeCell ref="E2063:F2063"/>
    <mergeCell ref="E2064:F2064"/>
    <mergeCell ref="E2051:F2051"/>
    <mergeCell ref="E2052:F2052"/>
    <mergeCell ref="E2043:F2043"/>
    <mergeCell ref="E2044:F2044"/>
    <mergeCell ref="E2048:F2048"/>
    <mergeCell ref="E2049:F2049"/>
    <mergeCell ref="E2050:F2050"/>
    <mergeCell ref="E2056:F2056"/>
    <mergeCell ref="E2057:F2057"/>
    <mergeCell ref="E2058:F2058"/>
    <mergeCell ref="E2046:F2046"/>
    <mergeCell ref="E2047:F2047"/>
    <mergeCell ref="H2054:I2054"/>
    <mergeCell ref="E2085:F2085"/>
    <mergeCell ref="E2040:F2040"/>
    <mergeCell ref="E2041:F2041"/>
    <mergeCell ref="E2042:F2042"/>
    <mergeCell ref="E2030:F2030"/>
    <mergeCell ref="E2031:F2031"/>
    <mergeCell ref="E2032:F2032"/>
    <mergeCell ref="E2033:F2033"/>
    <mergeCell ref="E2034:F2034"/>
    <mergeCell ref="E2021:F2021"/>
    <mergeCell ref="E2022:F2022"/>
    <mergeCell ref="E2026:F2026"/>
    <mergeCell ref="H2024:I2024"/>
    <mergeCell ref="E2027:F2027"/>
    <mergeCell ref="E2028:F2028"/>
    <mergeCell ref="E2059:F2059"/>
    <mergeCell ref="E2060:F2060"/>
    <mergeCell ref="E2061:F2061"/>
    <mergeCell ref="E2015:F2015"/>
    <mergeCell ref="E2019:F2019"/>
    <mergeCell ref="E2020:F2020"/>
    <mergeCell ref="E2005:F2005"/>
    <mergeCell ref="E2009:F2009"/>
    <mergeCell ref="E2010:F2010"/>
    <mergeCell ref="E2011:F2011"/>
    <mergeCell ref="E2012:F2012"/>
    <mergeCell ref="E1999:F1999"/>
    <mergeCell ref="E2003:F2003"/>
    <mergeCell ref="E2004:F2004"/>
    <mergeCell ref="E2006:F2006"/>
    <mergeCell ref="E2007:F2007"/>
    <mergeCell ref="E2008:F2008"/>
    <mergeCell ref="E2016:F2016"/>
    <mergeCell ref="E2038:F2038"/>
    <mergeCell ref="E2039:F2039"/>
    <mergeCell ref="E1998:F1998"/>
    <mergeCell ref="E1987:F1987"/>
    <mergeCell ref="E1988:F1988"/>
    <mergeCell ref="E1989:F1989"/>
    <mergeCell ref="E1990:F1990"/>
    <mergeCell ref="E1977:F1977"/>
    <mergeCell ref="E1978:F1978"/>
    <mergeCell ref="E1979:F1979"/>
    <mergeCell ref="E1980:F1980"/>
    <mergeCell ref="E1981:F1981"/>
    <mergeCell ref="H1983:I1983"/>
    <mergeCell ref="E1985:F1985"/>
    <mergeCell ref="E1986:F1986"/>
    <mergeCell ref="E1996:F1996"/>
    <mergeCell ref="E1997:F1997"/>
    <mergeCell ref="E2013:F2013"/>
    <mergeCell ref="E2014:F2014"/>
    <mergeCell ref="E1961:F1961"/>
    <mergeCell ref="E1962:F1962"/>
    <mergeCell ref="E1963:F1963"/>
    <mergeCell ref="E1967:F1967"/>
    <mergeCell ref="E1968:F1968"/>
    <mergeCell ref="E1953:F1953"/>
    <mergeCell ref="E1954:F1954"/>
    <mergeCell ref="E1959:F1959"/>
    <mergeCell ref="E1960:F1960"/>
    <mergeCell ref="E1955:F1955"/>
    <mergeCell ref="H1957:I1957"/>
    <mergeCell ref="E1965:F1965"/>
    <mergeCell ref="E1966:F1966"/>
    <mergeCell ref="E1973:F1973"/>
    <mergeCell ref="E1974:F1974"/>
    <mergeCell ref="E1975:F1975"/>
    <mergeCell ref="E1994:F1994"/>
    <mergeCell ref="H1908:I1908"/>
    <mergeCell ref="E1925:F1925"/>
    <mergeCell ref="E1932:F1932"/>
    <mergeCell ref="E1919:F1919"/>
    <mergeCell ref="E1920:F1920"/>
    <mergeCell ref="E1921:F1921"/>
    <mergeCell ref="E1922:F1922"/>
    <mergeCell ref="E1923:F1923"/>
    <mergeCell ref="E1924:F1924"/>
    <mergeCell ref="E1911:F1911"/>
    <mergeCell ref="E1912:F1912"/>
    <mergeCell ref="E1916:F1916"/>
    <mergeCell ref="E1917:F1917"/>
    <mergeCell ref="E1918:F1918"/>
    <mergeCell ref="E1929:F1929"/>
    <mergeCell ref="E1930:F1930"/>
    <mergeCell ref="E1931:F1931"/>
    <mergeCell ref="E1883:F1883"/>
    <mergeCell ref="E1884:F1884"/>
    <mergeCell ref="E1885:F1885"/>
    <mergeCell ref="E1875:F1875"/>
    <mergeCell ref="E1880:F1880"/>
    <mergeCell ref="E1881:F1881"/>
    <mergeCell ref="E1882:F1882"/>
    <mergeCell ref="E1871:F1871"/>
    <mergeCell ref="E1872:F1872"/>
    <mergeCell ref="E1873:F1873"/>
    <mergeCell ref="E1874:F1874"/>
    <mergeCell ref="E1876:F1876"/>
    <mergeCell ref="H1869:I1869"/>
    <mergeCell ref="H1878:I1878"/>
    <mergeCell ref="H1887:I1887"/>
    <mergeCell ref="E1906:F1906"/>
    <mergeCell ref="E1910:F1910"/>
    <mergeCell ref="E1898:F1898"/>
    <mergeCell ref="E1899:F1899"/>
    <mergeCell ref="E1900:F1900"/>
    <mergeCell ref="E1901:F1901"/>
    <mergeCell ref="E1902:F1902"/>
    <mergeCell ref="E1889:F1889"/>
    <mergeCell ref="E1893:F1893"/>
    <mergeCell ref="E1894:F1894"/>
    <mergeCell ref="E1890:F1890"/>
    <mergeCell ref="E1891:F1891"/>
    <mergeCell ref="E1892:F1892"/>
    <mergeCell ref="H1896:I1896"/>
    <mergeCell ref="E1903:F1903"/>
    <mergeCell ref="E1904:F1904"/>
    <mergeCell ref="E1905:F1905"/>
    <mergeCell ref="E1863:F1863"/>
    <mergeCell ref="E1867:F1867"/>
    <mergeCell ref="E1855:F1855"/>
    <mergeCell ref="E1859:F1859"/>
    <mergeCell ref="E1845:F1845"/>
    <mergeCell ref="E1846:F1846"/>
    <mergeCell ref="E1847:F1847"/>
    <mergeCell ref="E1851:F1851"/>
    <mergeCell ref="E1848:F1848"/>
    <mergeCell ref="E1856:F1856"/>
    <mergeCell ref="E1857:F1857"/>
    <mergeCell ref="E1858:F1858"/>
    <mergeCell ref="E1865:F1865"/>
    <mergeCell ref="E1866:F1866"/>
    <mergeCell ref="E1849:F1849"/>
    <mergeCell ref="E1850:F1850"/>
    <mergeCell ref="H1853:I1853"/>
    <mergeCell ref="H1861:I1861"/>
    <mergeCell ref="E1864:F1864"/>
    <mergeCell ref="E1803:F1803"/>
    <mergeCell ref="H1805:I1805"/>
    <mergeCell ref="E1815:F1815"/>
    <mergeCell ref="H1817:I1817"/>
    <mergeCell ref="E1837:F1837"/>
    <mergeCell ref="E1838:F1838"/>
    <mergeCell ref="E1839:F1839"/>
    <mergeCell ref="H1841:I1841"/>
    <mergeCell ref="E1843:F1843"/>
    <mergeCell ref="E1844:F1844"/>
    <mergeCell ref="E1831:F1831"/>
    <mergeCell ref="E1821:F1821"/>
    <mergeCell ref="H1823:I1823"/>
    <mergeCell ref="E1825:F1825"/>
    <mergeCell ref="E1826:F1826"/>
    <mergeCell ref="E1827:F1827"/>
    <mergeCell ref="H1829:I1829"/>
    <mergeCell ref="E1832:F1832"/>
    <mergeCell ref="E1833:F1833"/>
    <mergeCell ref="H1835:I1835"/>
    <mergeCell ref="E1749:F1749"/>
    <mergeCell ref="H1751:I1751"/>
    <mergeCell ref="E1737:F1737"/>
    <mergeCell ref="E1741:F1741"/>
    <mergeCell ref="E1729:F1729"/>
    <mergeCell ref="E1730:F1730"/>
    <mergeCell ref="E1735:F1735"/>
    <mergeCell ref="E1736:F1736"/>
    <mergeCell ref="E1743:F1743"/>
    <mergeCell ref="E1742:F1742"/>
    <mergeCell ref="H1745:I1745"/>
    <mergeCell ref="E1771:F1771"/>
    <mergeCell ref="E1772:F1772"/>
    <mergeCell ref="E1773:F1773"/>
    <mergeCell ref="E1761:F1761"/>
    <mergeCell ref="E1765:F1765"/>
    <mergeCell ref="E1766:F1766"/>
    <mergeCell ref="E1753:F1753"/>
    <mergeCell ref="E1754:F1754"/>
    <mergeCell ref="E1755:F1755"/>
    <mergeCell ref="E1694:F1694"/>
    <mergeCell ref="E1695:F1695"/>
    <mergeCell ref="E1696:F1696"/>
    <mergeCell ref="E1697:F1697"/>
    <mergeCell ref="E1698:F1698"/>
    <mergeCell ref="E1687:F1687"/>
    <mergeCell ref="E1688:F1688"/>
    <mergeCell ref="E1689:F1689"/>
    <mergeCell ref="E1690:F1690"/>
    <mergeCell ref="E1724:F1724"/>
    <mergeCell ref="E1725:F1725"/>
    <mergeCell ref="E1717:F1717"/>
    <mergeCell ref="E1718:F1718"/>
    <mergeCell ref="E1719:F1719"/>
    <mergeCell ref="E1707:F1707"/>
    <mergeCell ref="E1747:F1747"/>
    <mergeCell ref="E1748:F1748"/>
    <mergeCell ref="E1635:F1635"/>
    <mergeCell ref="E1621:F1621"/>
    <mergeCell ref="E1622:F1622"/>
    <mergeCell ref="E1626:F1626"/>
    <mergeCell ref="E1627:F1627"/>
    <mergeCell ref="E1628:F1628"/>
    <mergeCell ref="E1619:F1619"/>
    <mergeCell ref="E1620:F1620"/>
    <mergeCell ref="E1653:F1653"/>
    <mergeCell ref="E1654:F1654"/>
    <mergeCell ref="E1651:F1651"/>
    <mergeCell ref="E1652:F1652"/>
    <mergeCell ref="E1643:F1643"/>
    <mergeCell ref="E1644:F1644"/>
    <mergeCell ref="E1640:F1640"/>
    <mergeCell ref="E1641:F1641"/>
    <mergeCell ref="E1658:F1658"/>
    <mergeCell ref="E1559:F1559"/>
    <mergeCell ref="E1560:F1560"/>
    <mergeCell ref="E1561:F1561"/>
    <mergeCell ref="E1562:F1562"/>
    <mergeCell ref="H1564:I1564"/>
    <mergeCell ref="E1566:F1566"/>
    <mergeCell ref="E1551:F1551"/>
    <mergeCell ref="E1552:F1552"/>
    <mergeCell ref="E1553:F1553"/>
    <mergeCell ref="E1543:F1543"/>
    <mergeCell ref="E1544:F1544"/>
    <mergeCell ref="H1546:I1546"/>
    <mergeCell ref="E1548:F1548"/>
    <mergeCell ref="E1549:F1549"/>
    <mergeCell ref="E1550:F1550"/>
    <mergeCell ref="E1587:F1587"/>
    <mergeCell ref="E1588:F1588"/>
    <mergeCell ref="E1575:F1575"/>
    <mergeCell ref="E1576:F1576"/>
    <mergeCell ref="E1580:F1580"/>
    <mergeCell ref="E1567:F1567"/>
    <mergeCell ref="E1568:F1568"/>
    <mergeCell ref="E1569:F1569"/>
    <mergeCell ref="E1574:F1574"/>
    <mergeCell ref="E1583:F1583"/>
    <mergeCell ref="E1573:F1573"/>
    <mergeCell ref="H1578:I1578"/>
    <mergeCell ref="E1581:F1581"/>
    <mergeCell ref="E1582:F1582"/>
    <mergeCell ref="H1585:I1585"/>
    <mergeCell ref="E1535:F1535"/>
    <mergeCell ref="H1537:I1537"/>
    <mergeCell ref="E1539:F1539"/>
    <mergeCell ref="E1540:F1540"/>
    <mergeCell ref="E1541:F1541"/>
    <mergeCell ref="E1542:F1542"/>
    <mergeCell ref="H1528:I1528"/>
    <mergeCell ref="E1530:F1530"/>
    <mergeCell ref="E1531:F1531"/>
    <mergeCell ref="E1532:F1532"/>
    <mergeCell ref="E1533:F1533"/>
    <mergeCell ref="E1534:F1534"/>
    <mergeCell ref="E1522:F1522"/>
    <mergeCell ref="E1523:F1523"/>
    <mergeCell ref="E1524:F1524"/>
    <mergeCell ref="E1525:F1525"/>
    <mergeCell ref="E1526:F1526"/>
    <mergeCell ref="H1437:I1437"/>
    <mergeCell ref="E1439:F1439"/>
    <mergeCell ref="E1440:F1440"/>
    <mergeCell ref="E1465:F1465"/>
    <mergeCell ref="E1466:F1466"/>
    <mergeCell ref="E1456:F1456"/>
    <mergeCell ref="E1457:F1457"/>
    <mergeCell ref="E1458:F1458"/>
    <mergeCell ref="E1459:F1459"/>
    <mergeCell ref="E1449:F1449"/>
    <mergeCell ref="E1450:F1450"/>
    <mergeCell ref="E1451:F1451"/>
    <mergeCell ref="E1460:F1460"/>
    <mergeCell ref="E1461:F1461"/>
    <mergeCell ref="E1467:F1467"/>
    <mergeCell ref="H1463:I1463"/>
    <mergeCell ref="E1491:F1491"/>
    <mergeCell ref="E1479:F1479"/>
    <mergeCell ref="E1484:F1484"/>
    <mergeCell ref="E1485:F1485"/>
    <mergeCell ref="E1471:F1471"/>
    <mergeCell ref="E1472:F1472"/>
    <mergeCell ref="E1473:F1473"/>
    <mergeCell ref="H1475:I1475"/>
    <mergeCell ref="E1477:F1477"/>
    <mergeCell ref="E1478:F1478"/>
    <mergeCell ref="E1489:F1489"/>
    <mergeCell ref="E1490:F1490"/>
    <mergeCell ref="E1384:F1384"/>
    <mergeCell ref="E1385:F1385"/>
    <mergeCell ref="E1415:F1415"/>
    <mergeCell ref="E1416:F1416"/>
    <mergeCell ref="E1420:F1420"/>
    <mergeCell ref="E1421:F1421"/>
    <mergeCell ref="E1422:F1422"/>
    <mergeCell ref="E1409:F1409"/>
    <mergeCell ref="E1410:F1410"/>
    <mergeCell ref="E1411:F1411"/>
    <mergeCell ref="E1406:F1406"/>
    <mergeCell ref="E1407:F1407"/>
    <mergeCell ref="E1408:F1408"/>
    <mergeCell ref="E1441:F1441"/>
    <mergeCell ref="E1442:F1442"/>
    <mergeCell ref="E1443:F1443"/>
    <mergeCell ref="E1444:F1444"/>
    <mergeCell ref="E1429:F1429"/>
    <mergeCell ref="E1430:F1430"/>
    <mergeCell ref="E1434:F1434"/>
    <mergeCell ref="E1435:F1435"/>
    <mergeCell ref="E1423:F1423"/>
    <mergeCell ref="E1427:F1427"/>
    <mergeCell ref="E1428:F1428"/>
    <mergeCell ref="H1344:I1344"/>
    <mergeCell ref="E1351:F1351"/>
    <mergeCell ref="E1373:F1373"/>
    <mergeCell ref="E1374:F1374"/>
    <mergeCell ref="E1375:F1375"/>
    <mergeCell ref="E1376:F1376"/>
    <mergeCell ref="E1377:F1377"/>
    <mergeCell ref="E1365:F1365"/>
    <mergeCell ref="E1366:F1366"/>
    <mergeCell ref="E1367:F1367"/>
    <mergeCell ref="E1368:F1368"/>
    <mergeCell ref="H1370:I1370"/>
    <mergeCell ref="E1372:F1372"/>
    <mergeCell ref="E1362:F1362"/>
    <mergeCell ref="E1363:F1363"/>
    <mergeCell ref="E1364:F1364"/>
    <mergeCell ref="E1360:F1360"/>
    <mergeCell ref="E1361:F1361"/>
    <mergeCell ref="E1352:F1352"/>
    <mergeCell ref="E1353:F1353"/>
    <mergeCell ref="E1354:F1354"/>
    <mergeCell ref="E1355:F1355"/>
    <mergeCell ref="E1346:F1346"/>
    <mergeCell ref="E1347:F1347"/>
    <mergeCell ref="E1348:F1348"/>
    <mergeCell ref="E1335:F1335"/>
    <mergeCell ref="E1336:F1336"/>
    <mergeCell ref="E1337:F1337"/>
    <mergeCell ref="E1338:F1338"/>
    <mergeCell ref="E1342:F1342"/>
    <mergeCell ref="E1339:F1339"/>
    <mergeCell ref="E1340:F1340"/>
    <mergeCell ref="E1341:F1341"/>
    <mergeCell ref="E1349:F1349"/>
    <mergeCell ref="E1350:F1350"/>
    <mergeCell ref="E1327:F1327"/>
    <mergeCell ref="E1328:F1328"/>
    <mergeCell ref="E1333:F1333"/>
    <mergeCell ref="E1334:F1334"/>
    <mergeCell ref="E1322:F1322"/>
    <mergeCell ref="E1323:F1323"/>
    <mergeCell ref="E1324:F1324"/>
    <mergeCell ref="E1325:F1325"/>
    <mergeCell ref="E1326:F1326"/>
    <mergeCell ref="E1313:F1313"/>
    <mergeCell ref="E1314:F1314"/>
    <mergeCell ref="E1315:F1315"/>
    <mergeCell ref="E1316:F1316"/>
    <mergeCell ref="E1320:F1320"/>
    <mergeCell ref="E1321:F1321"/>
    <mergeCell ref="E1329:F1329"/>
    <mergeCell ref="H1318:I1318"/>
    <mergeCell ref="H1331:I1331"/>
    <mergeCell ref="E1308:F1308"/>
    <mergeCell ref="E1312:F1312"/>
    <mergeCell ref="E1297:F1297"/>
    <mergeCell ref="E1298:F1298"/>
    <mergeCell ref="E1299:F1299"/>
    <mergeCell ref="E1300:F1300"/>
    <mergeCell ref="E1289:F1289"/>
    <mergeCell ref="E1290:F1290"/>
    <mergeCell ref="H1292:I1292"/>
    <mergeCell ref="E1294:F1294"/>
    <mergeCell ref="E1295:F1295"/>
    <mergeCell ref="E1296:F1296"/>
    <mergeCell ref="E1309:F1309"/>
    <mergeCell ref="E1310:F1310"/>
    <mergeCell ref="E1311:F1311"/>
    <mergeCell ref="E1301:F1301"/>
    <mergeCell ref="E1302:F1302"/>
    <mergeCell ref="E1303:F1303"/>
    <mergeCell ref="H1305:I1305"/>
    <mergeCell ref="E1285:F1285"/>
    <mergeCell ref="E1286:F1286"/>
    <mergeCell ref="E1287:F1287"/>
    <mergeCell ref="E1288:F1288"/>
    <mergeCell ref="E1275:F1275"/>
    <mergeCell ref="E1276:F1276"/>
    <mergeCell ref="E1277:F1277"/>
    <mergeCell ref="E1267:F1267"/>
    <mergeCell ref="E1268:F1268"/>
    <mergeCell ref="E1269:F1269"/>
    <mergeCell ref="H1271:I1271"/>
    <mergeCell ref="E1273:F1273"/>
    <mergeCell ref="E1274:F1274"/>
    <mergeCell ref="E1281:F1281"/>
    <mergeCell ref="E1282:F1282"/>
    <mergeCell ref="H1279:I1279"/>
    <mergeCell ref="E1307:F1307"/>
    <mergeCell ref="E1259:F1259"/>
    <mergeCell ref="H1261:I1261"/>
    <mergeCell ref="E1263:F1263"/>
    <mergeCell ref="E1264:F1264"/>
    <mergeCell ref="E1265:F1265"/>
    <mergeCell ref="E1266:F1266"/>
    <mergeCell ref="E1255:F1255"/>
    <mergeCell ref="E1256:F1256"/>
    <mergeCell ref="E1257:F1257"/>
    <mergeCell ref="E1258:F1258"/>
    <mergeCell ref="E1245:F1245"/>
    <mergeCell ref="E1246:F1246"/>
    <mergeCell ref="E1247:F1247"/>
    <mergeCell ref="E1248:F1248"/>
    <mergeCell ref="E1249:F1249"/>
    <mergeCell ref="E1283:F1283"/>
    <mergeCell ref="E1284:F1284"/>
    <mergeCell ref="E1199:F1199"/>
    <mergeCell ref="E1216:F1216"/>
    <mergeCell ref="E1217:F1217"/>
    <mergeCell ref="E1218:F1218"/>
    <mergeCell ref="E1207:F1207"/>
    <mergeCell ref="E1211:F1211"/>
    <mergeCell ref="E1212:F1212"/>
    <mergeCell ref="E1201:F1201"/>
    <mergeCell ref="E1202:F1202"/>
    <mergeCell ref="E1203:F1203"/>
    <mergeCell ref="E1237:F1237"/>
    <mergeCell ref="E1238:F1238"/>
    <mergeCell ref="E1239:F1239"/>
    <mergeCell ref="E1229:F1229"/>
    <mergeCell ref="E1234:F1234"/>
    <mergeCell ref="E1235:F1235"/>
    <mergeCell ref="E1236:F1236"/>
    <mergeCell ref="E1225:F1225"/>
    <mergeCell ref="E1226:F1226"/>
    <mergeCell ref="E1227:F1227"/>
    <mergeCell ref="E1228:F1228"/>
    <mergeCell ref="E1158:F1158"/>
    <mergeCell ref="E1170:F1170"/>
    <mergeCell ref="E1194:F1194"/>
    <mergeCell ref="E1195:F1195"/>
    <mergeCell ref="E1196:F1196"/>
    <mergeCell ref="E1197:F1197"/>
    <mergeCell ref="E1185:F1185"/>
    <mergeCell ref="E1186:F1186"/>
    <mergeCell ref="E1187:F1187"/>
    <mergeCell ref="E1188:F1188"/>
    <mergeCell ref="E1189:F1189"/>
    <mergeCell ref="E1177:F1177"/>
    <mergeCell ref="E1182:F1182"/>
    <mergeCell ref="E1183:F1183"/>
    <mergeCell ref="E1184:F1184"/>
    <mergeCell ref="E1190:F1190"/>
    <mergeCell ref="E1198:F1198"/>
    <mergeCell ref="E1064:F1064"/>
    <mergeCell ref="E1084:F1084"/>
    <mergeCell ref="E1085:F1085"/>
    <mergeCell ref="E1078:F1078"/>
    <mergeCell ref="E1079:F1079"/>
    <mergeCell ref="E1080:F1080"/>
    <mergeCell ref="E1068:F1068"/>
    <mergeCell ref="E1069:F1069"/>
    <mergeCell ref="E1070:F1070"/>
    <mergeCell ref="E1071:F1071"/>
    <mergeCell ref="E1072:F1072"/>
    <mergeCell ref="E1105:F1105"/>
    <mergeCell ref="E1109:F1109"/>
    <mergeCell ref="E1110:F1110"/>
    <mergeCell ref="E1097:F1097"/>
    <mergeCell ref="E1098:F1098"/>
    <mergeCell ref="E1099:F1099"/>
    <mergeCell ref="E1089:F1089"/>
    <mergeCell ref="E1090:F1090"/>
    <mergeCell ref="H1039:I1039"/>
    <mergeCell ref="E1033:F1033"/>
    <mergeCell ref="E1034:F1034"/>
    <mergeCell ref="E1062:F1062"/>
    <mergeCell ref="E1063:F1063"/>
    <mergeCell ref="E1052:F1052"/>
    <mergeCell ref="E1053:F1053"/>
    <mergeCell ref="E1054:F1054"/>
    <mergeCell ref="E1058:F1058"/>
    <mergeCell ref="E1043:F1043"/>
    <mergeCell ref="E1047:F1047"/>
    <mergeCell ref="E1048:F1048"/>
    <mergeCell ref="E1055:F1055"/>
    <mergeCell ref="E1044:F1044"/>
    <mergeCell ref="E1045:F1045"/>
    <mergeCell ref="E1046:F1046"/>
    <mergeCell ref="H1050:I1050"/>
    <mergeCell ref="E1056:F1056"/>
    <mergeCell ref="E1057:F1057"/>
    <mergeCell ref="H1060:I1060"/>
    <mergeCell ref="E1008:F1008"/>
    <mergeCell ref="E1009:F1009"/>
    <mergeCell ref="E1010:F1010"/>
    <mergeCell ref="E1000:F1000"/>
    <mergeCell ref="E1001:F1001"/>
    <mergeCell ref="E1037:F1037"/>
    <mergeCell ref="E1041:F1041"/>
    <mergeCell ref="E1042:F1042"/>
    <mergeCell ref="E1030:F1030"/>
    <mergeCell ref="E1031:F1031"/>
    <mergeCell ref="E1032:F1032"/>
    <mergeCell ref="E1036:F1036"/>
    <mergeCell ref="E1022:F1022"/>
    <mergeCell ref="E1023:F1023"/>
    <mergeCell ref="E1024:F1024"/>
    <mergeCell ref="E1025:F1025"/>
    <mergeCell ref="E1035:F1035"/>
    <mergeCell ref="E969:F969"/>
    <mergeCell ref="E970:F970"/>
    <mergeCell ref="E971:F971"/>
    <mergeCell ref="E962:F962"/>
    <mergeCell ref="E963:F963"/>
    <mergeCell ref="E964:F964"/>
    <mergeCell ref="E968:F968"/>
    <mergeCell ref="E953:F953"/>
    <mergeCell ref="E957:F957"/>
    <mergeCell ref="E958:F958"/>
    <mergeCell ref="E955:F955"/>
    <mergeCell ref="E956:F956"/>
    <mergeCell ref="E965:F965"/>
    <mergeCell ref="E966:F966"/>
    <mergeCell ref="H960:I960"/>
    <mergeCell ref="E967:F967"/>
    <mergeCell ref="H973:I973"/>
    <mergeCell ref="E925:F925"/>
    <mergeCell ref="E926:F926"/>
    <mergeCell ref="E923:F923"/>
    <mergeCell ref="E924:F924"/>
    <mergeCell ref="E915:F915"/>
    <mergeCell ref="E916:F916"/>
    <mergeCell ref="E947:F947"/>
    <mergeCell ref="E948:F948"/>
    <mergeCell ref="E952:F952"/>
    <mergeCell ref="E942:F942"/>
    <mergeCell ref="E946:F946"/>
    <mergeCell ref="E933:F933"/>
    <mergeCell ref="E934:F934"/>
    <mergeCell ref="E935:F935"/>
    <mergeCell ref="E936:F936"/>
    <mergeCell ref="E937:F937"/>
    <mergeCell ref="E938:F938"/>
    <mergeCell ref="E906:F906"/>
    <mergeCell ref="E907:F907"/>
    <mergeCell ref="E908:F908"/>
    <mergeCell ref="E896:F896"/>
    <mergeCell ref="E897:F897"/>
    <mergeCell ref="E898:F898"/>
    <mergeCell ref="E899:F899"/>
    <mergeCell ref="E900:F900"/>
    <mergeCell ref="E887:F887"/>
    <mergeCell ref="E888:F888"/>
    <mergeCell ref="E889:F889"/>
    <mergeCell ref="E890:F890"/>
    <mergeCell ref="E891:F891"/>
    <mergeCell ref="E901:F901"/>
    <mergeCell ref="E902:F902"/>
    <mergeCell ref="H894:I894"/>
    <mergeCell ref="H904:I904"/>
    <mergeCell ref="H829:I829"/>
    <mergeCell ref="E831:F831"/>
    <mergeCell ref="E832:F832"/>
    <mergeCell ref="E861:F861"/>
    <mergeCell ref="E862:F862"/>
    <mergeCell ref="E851:F851"/>
    <mergeCell ref="E852:F852"/>
    <mergeCell ref="E853:F853"/>
    <mergeCell ref="E854:F854"/>
    <mergeCell ref="E842:F842"/>
    <mergeCell ref="E843:F843"/>
    <mergeCell ref="E844:F844"/>
    <mergeCell ref="E879:F879"/>
    <mergeCell ref="E880:F880"/>
    <mergeCell ref="E881:F881"/>
    <mergeCell ref="E882:F882"/>
    <mergeCell ref="E871:F871"/>
    <mergeCell ref="E872:F872"/>
    <mergeCell ref="E873:F873"/>
    <mergeCell ref="E878:F878"/>
    <mergeCell ref="E863:F863"/>
    <mergeCell ref="E864:F864"/>
    <mergeCell ref="E869:F869"/>
    <mergeCell ref="E870:F870"/>
    <mergeCell ref="E815:F815"/>
    <mergeCell ref="E816:F816"/>
    <mergeCell ref="E803:F803"/>
    <mergeCell ref="E804:F804"/>
    <mergeCell ref="E805:F805"/>
    <mergeCell ref="E806:F806"/>
    <mergeCell ref="E807:F807"/>
    <mergeCell ref="E797:F797"/>
    <mergeCell ref="E798:F798"/>
    <mergeCell ref="E802:F802"/>
    <mergeCell ref="E833:F833"/>
    <mergeCell ref="E834:F834"/>
    <mergeCell ref="E835:F835"/>
    <mergeCell ref="E836:F836"/>
    <mergeCell ref="E826:F826"/>
    <mergeCell ref="E827:F827"/>
    <mergeCell ref="E817:F817"/>
    <mergeCell ref="E818:F818"/>
    <mergeCell ref="E819:F819"/>
    <mergeCell ref="E823:F823"/>
    <mergeCell ref="E824:F824"/>
    <mergeCell ref="E825:F825"/>
    <mergeCell ref="E767:F767"/>
    <mergeCell ref="E768:F768"/>
    <mergeCell ref="E789:F789"/>
    <mergeCell ref="E794:F794"/>
    <mergeCell ref="E795:F795"/>
    <mergeCell ref="E796:F796"/>
    <mergeCell ref="E785:F785"/>
    <mergeCell ref="E786:F786"/>
    <mergeCell ref="E787:F787"/>
    <mergeCell ref="E788:F788"/>
    <mergeCell ref="E776:F776"/>
    <mergeCell ref="E777:F777"/>
    <mergeCell ref="E778:F778"/>
    <mergeCell ref="E779:F779"/>
    <mergeCell ref="E780:F780"/>
    <mergeCell ref="E781:F781"/>
    <mergeCell ref="E814:F814"/>
    <mergeCell ref="E725:F725"/>
    <mergeCell ref="E729:F729"/>
    <mergeCell ref="E721:F721"/>
    <mergeCell ref="E722:F722"/>
    <mergeCell ref="E723:F723"/>
    <mergeCell ref="E724:F724"/>
    <mergeCell ref="E713:F713"/>
    <mergeCell ref="E714:F714"/>
    <mergeCell ref="E715:F715"/>
    <mergeCell ref="E716:F716"/>
    <mergeCell ref="H711:I711"/>
    <mergeCell ref="E717:F717"/>
    <mergeCell ref="H719:I719"/>
    <mergeCell ref="H727:I727"/>
    <mergeCell ref="E747:F747"/>
    <mergeCell ref="E748:F748"/>
    <mergeCell ref="E749:F749"/>
    <mergeCell ref="E739:F739"/>
    <mergeCell ref="E740:F740"/>
    <mergeCell ref="E741:F741"/>
    <mergeCell ref="E742:F742"/>
    <mergeCell ref="E743:F743"/>
    <mergeCell ref="H745:I745"/>
    <mergeCell ref="E731:F731"/>
    <mergeCell ref="E732:F732"/>
    <mergeCell ref="E733:F733"/>
    <mergeCell ref="E738:F738"/>
    <mergeCell ref="E734:F734"/>
    <mergeCell ref="E707:F707"/>
    <mergeCell ref="E708:F708"/>
    <mergeCell ref="E709:F709"/>
    <mergeCell ref="E697:F697"/>
    <mergeCell ref="E698:F698"/>
    <mergeCell ref="E699:F699"/>
    <mergeCell ref="E700:F700"/>
    <mergeCell ref="E701:F701"/>
    <mergeCell ref="E689:F689"/>
    <mergeCell ref="E693:F693"/>
    <mergeCell ref="E705:F705"/>
    <mergeCell ref="E706:F706"/>
    <mergeCell ref="E690:F690"/>
    <mergeCell ref="E691:F691"/>
    <mergeCell ref="E692:F692"/>
    <mergeCell ref="H695:I695"/>
    <mergeCell ref="H703:I703"/>
    <mergeCell ref="H667:I667"/>
    <mergeCell ref="E683:F683"/>
    <mergeCell ref="E684:F684"/>
    <mergeCell ref="E688:F688"/>
    <mergeCell ref="E675:F675"/>
    <mergeCell ref="H677:I677"/>
    <mergeCell ref="E679:F679"/>
    <mergeCell ref="E680:F680"/>
    <mergeCell ref="E681:F681"/>
    <mergeCell ref="E682:F682"/>
    <mergeCell ref="E669:F669"/>
    <mergeCell ref="E670:F670"/>
    <mergeCell ref="E671:F671"/>
    <mergeCell ref="E672:F672"/>
    <mergeCell ref="E673:F673"/>
    <mergeCell ref="E674:F674"/>
    <mergeCell ref="H686:I686"/>
    <mergeCell ref="H639:I639"/>
    <mergeCell ref="H645:I645"/>
    <mergeCell ref="E661:F661"/>
    <mergeCell ref="E662:F662"/>
    <mergeCell ref="E655:F655"/>
    <mergeCell ref="E659:F659"/>
    <mergeCell ref="E660:F660"/>
    <mergeCell ref="E647:F647"/>
    <mergeCell ref="E651:F651"/>
    <mergeCell ref="E652:F652"/>
    <mergeCell ref="E653:F653"/>
    <mergeCell ref="E654:F654"/>
    <mergeCell ref="E648:F648"/>
    <mergeCell ref="E649:F649"/>
    <mergeCell ref="E650:F650"/>
    <mergeCell ref="E664:F664"/>
    <mergeCell ref="E665:F665"/>
    <mergeCell ref="H657:I657"/>
    <mergeCell ref="E663:F663"/>
    <mergeCell ref="E625:F625"/>
    <mergeCell ref="E626:F626"/>
    <mergeCell ref="E613:F613"/>
    <mergeCell ref="E614:F614"/>
    <mergeCell ref="E615:F615"/>
    <mergeCell ref="E616:F616"/>
    <mergeCell ref="E617:F617"/>
    <mergeCell ref="E606:F606"/>
    <mergeCell ref="E607:F607"/>
    <mergeCell ref="E608:F608"/>
    <mergeCell ref="E609:F609"/>
    <mergeCell ref="E641:F641"/>
    <mergeCell ref="E642:F642"/>
    <mergeCell ref="E643:F643"/>
    <mergeCell ref="E633:F633"/>
    <mergeCell ref="E634:F634"/>
    <mergeCell ref="E635:F635"/>
    <mergeCell ref="E636:F636"/>
    <mergeCell ref="E632:F632"/>
    <mergeCell ref="E576:F576"/>
    <mergeCell ref="E580:F580"/>
    <mergeCell ref="E567:F567"/>
    <mergeCell ref="E568:F568"/>
    <mergeCell ref="E569:F569"/>
    <mergeCell ref="E570:F570"/>
    <mergeCell ref="E574:F574"/>
    <mergeCell ref="E559:F559"/>
    <mergeCell ref="E560:F560"/>
    <mergeCell ref="H578:I578"/>
    <mergeCell ref="E600:F600"/>
    <mergeCell ref="E593:F593"/>
    <mergeCell ref="E594:F594"/>
    <mergeCell ref="E595:F595"/>
    <mergeCell ref="E596:F596"/>
    <mergeCell ref="E587:F587"/>
    <mergeCell ref="E624:F624"/>
    <mergeCell ref="E536:F536"/>
    <mergeCell ref="E523:F523"/>
    <mergeCell ref="E524:F524"/>
    <mergeCell ref="E525:F525"/>
    <mergeCell ref="E526:F526"/>
    <mergeCell ref="E517:F517"/>
    <mergeCell ref="E518:F518"/>
    <mergeCell ref="E519:F519"/>
    <mergeCell ref="E554:F554"/>
    <mergeCell ref="E555:F555"/>
    <mergeCell ref="E545:F545"/>
    <mergeCell ref="E546:F546"/>
    <mergeCell ref="E547:F547"/>
    <mergeCell ref="E548:F548"/>
    <mergeCell ref="E537:F537"/>
    <mergeCell ref="E538:F538"/>
    <mergeCell ref="E575:F575"/>
    <mergeCell ref="E509:F509"/>
    <mergeCell ref="E510:F510"/>
    <mergeCell ref="E511:F511"/>
    <mergeCell ref="E504:F504"/>
    <mergeCell ref="E505:F505"/>
    <mergeCell ref="E506:F506"/>
    <mergeCell ref="E507:F507"/>
    <mergeCell ref="E508:F508"/>
    <mergeCell ref="E495:F495"/>
    <mergeCell ref="E496:F496"/>
    <mergeCell ref="E497:F497"/>
    <mergeCell ref="E501:F501"/>
    <mergeCell ref="E502:F502"/>
    <mergeCell ref="E503:F503"/>
    <mergeCell ref="E515:F515"/>
    <mergeCell ref="H499:I499"/>
    <mergeCell ref="H513:I513"/>
    <mergeCell ref="E492:F492"/>
    <mergeCell ref="E493:F493"/>
    <mergeCell ref="E494:F494"/>
    <mergeCell ref="E481:F481"/>
    <mergeCell ref="E482:F482"/>
    <mergeCell ref="E486:F486"/>
    <mergeCell ref="E474:F474"/>
    <mergeCell ref="E475:F475"/>
    <mergeCell ref="E476:F476"/>
    <mergeCell ref="E480:F480"/>
    <mergeCell ref="E477:F477"/>
    <mergeCell ref="E478:F478"/>
    <mergeCell ref="E479:F479"/>
    <mergeCell ref="E488:F488"/>
    <mergeCell ref="E489:F489"/>
    <mergeCell ref="E490:F490"/>
    <mergeCell ref="H484:I484"/>
    <mergeCell ref="H445:I445"/>
    <mergeCell ref="E434:F434"/>
    <mergeCell ref="E438:F438"/>
    <mergeCell ref="E465:F465"/>
    <mergeCell ref="E466:F466"/>
    <mergeCell ref="E467:F467"/>
    <mergeCell ref="E460:F460"/>
    <mergeCell ref="E461:F461"/>
    <mergeCell ref="E462:F462"/>
    <mergeCell ref="E463:F463"/>
    <mergeCell ref="E464:F464"/>
    <mergeCell ref="E453:F453"/>
    <mergeCell ref="E454:F454"/>
    <mergeCell ref="E455:F455"/>
    <mergeCell ref="E456:F456"/>
    <mergeCell ref="E487:F487"/>
    <mergeCell ref="E491:F491"/>
    <mergeCell ref="E425:F425"/>
    <mergeCell ref="E426:F426"/>
    <mergeCell ref="E430:F430"/>
    <mergeCell ref="E417:F417"/>
    <mergeCell ref="E423:F423"/>
    <mergeCell ref="E424:F424"/>
    <mergeCell ref="E412:F412"/>
    <mergeCell ref="E413:F413"/>
    <mergeCell ref="E414:F414"/>
    <mergeCell ref="E415:F415"/>
    <mergeCell ref="E416:F416"/>
    <mergeCell ref="E447:F447"/>
    <mergeCell ref="E448:F448"/>
    <mergeCell ref="E449:F449"/>
    <mergeCell ref="E450:F450"/>
    <mergeCell ref="E451:F451"/>
    <mergeCell ref="E452:F452"/>
    <mergeCell ref="E439:F439"/>
    <mergeCell ref="E440:F440"/>
    <mergeCell ref="E441:F441"/>
    <mergeCell ref="E442:F442"/>
    <mergeCell ref="E443:F443"/>
    <mergeCell ref="E376:F376"/>
    <mergeCell ref="E365:F365"/>
    <mergeCell ref="E366:F366"/>
    <mergeCell ref="E367:F367"/>
    <mergeCell ref="E368:F368"/>
    <mergeCell ref="H370:I370"/>
    <mergeCell ref="E372:F372"/>
    <mergeCell ref="E381:F381"/>
    <mergeCell ref="H386:I386"/>
    <mergeCell ref="E406:F406"/>
    <mergeCell ref="E407:F407"/>
    <mergeCell ref="E408:F408"/>
    <mergeCell ref="E397:F397"/>
    <mergeCell ref="E398:F398"/>
    <mergeCell ref="E402:F402"/>
    <mergeCell ref="E388:F388"/>
    <mergeCell ref="E392:F392"/>
    <mergeCell ref="E393:F393"/>
    <mergeCell ref="E389:F389"/>
    <mergeCell ref="E400:F400"/>
    <mergeCell ref="E401:F401"/>
    <mergeCell ref="E390:F390"/>
    <mergeCell ref="E391:F391"/>
    <mergeCell ref="H395:I395"/>
    <mergeCell ref="E399:F399"/>
    <mergeCell ref="H404:I404"/>
    <mergeCell ref="E340:F340"/>
    <mergeCell ref="E329:F329"/>
    <mergeCell ref="E330:F330"/>
    <mergeCell ref="E331:F331"/>
    <mergeCell ref="E332:F332"/>
    <mergeCell ref="E320:F320"/>
    <mergeCell ref="E324:F324"/>
    <mergeCell ref="E325:F325"/>
    <mergeCell ref="E322:F322"/>
    <mergeCell ref="E323:F323"/>
    <mergeCell ref="E333:F333"/>
    <mergeCell ref="E334:F334"/>
    <mergeCell ref="E321:F321"/>
    <mergeCell ref="H327:I327"/>
    <mergeCell ref="H336:I336"/>
    <mergeCell ref="E358:F358"/>
    <mergeCell ref="E351:F351"/>
    <mergeCell ref="E352:F352"/>
    <mergeCell ref="E353:F353"/>
    <mergeCell ref="E354:F354"/>
    <mergeCell ref="E344:F344"/>
    <mergeCell ref="E345:F345"/>
    <mergeCell ref="E350:F350"/>
    <mergeCell ref="E314:F314"/>
    <mergeCell ref="E315:F315"/>
    <mergeCell ref="E316:F316"/>
    <mergeCell ref="E305:F305"/>
    <mergeCell ref="E306:F306"/>
    <mergeCell ref="E307:F307"/>
    <mergeCell ref="E302:F302"/>
    <mergeCell ref="E303:F303"/>
    <mergeCell ref="E304:F304"/>
    <mergeCell ref="H300:I300"/>
    <mergeCell ref="H309:I309"/>
    <mergeCell ref="E311:F311"/>
    <mergeCell ref="E312:F312"/>
    <mergeCell ref="E313:F313"/>
    <mergeCell ref="H318:I318"/>
    <mergeCell ref="E338:F338"/>
    <mergeCell ref="E339:F339"/>
    <mergeCell ref="E243:F243"/>
    <mergeCell ref="E234:F234"/>
    <mergeCell ref="E235:F235"/>
    <mergeCell ref="E236:F236"/>
    <mergeCell ref="E268:F268"/>
    <mergeCell ref="E272:F272"/>
    <mergeCell ref="E273:F273"/>
    <mergeCell ref="E262:F262"/>
    <mergeCell ref="E263:F263"/>
    <mergeCell ref="E264:F264"/>
    <mergeCell ref="E253:F253"/>
    <mergeCell ref="E257:F257"/>
    <mergeCell ref="E258:F258"/>
    <mergeCell ref="E270:F270"/>
    <mergeCell ref="E271:F271"/>
    <mergeCell ref="E294:F294"/>
    <mergeCell ref="E298:F298"/>
    <mergeCell ref="E288:F288"/>
    <mergeCell ref="E289:F289"/>
    <mergeCell ref="E290:F290"/>
    <mergeCell ref="E277:F277"/>
    <mergeCell ref="E281:F281"/>
    <mergeCell ref="E282:F282"/>
    <mergeCell ref="E279:F279"/>
    <mergeCell ref="E280:F280"/>
    <mergeCell ref="E286:F286"/>
    <mergeCell ref="E287:F287"/>
    <mergeCell ref="E295:F295"/>
    <mergeCell ref="E296:F296"/>
    <mergeCell ref="E297:F297"/>
    <mergeCell ref="E204:F204"/>
    <mergeCell ref="E205:F205"/>
    <mergeCell ref="E193:F193"/>
    <mergeCell ref="E194:F194"/>
    <mergeCell ref="E195:F195"/>
    <mergeCell ref="E196:F196"/>
    <mergeCell ref="E191:F191"/>
    <mergeCell ref="E192:F192"/>
    <mergeCell ref="E198:F198"/>
    <mergeCell ref="E199:F199"/>
    <mergeCell ref="H201:I201"/>
    <mergeCell ref="E225:F225"/>
    <mergeCell ref="E226:F226"/>
    <mergeCell ref="E227:F227"/>
    <mergeCell ref="E228:F228"/>
    <mergeCell ref="E229:F229"/>
    <mergeCell ref="E230:F230"/>
    <mergeCell ref="E217:F217"/>
    <mergeCell ref="E218:F218"/>
    <mergeCell ref="E219:F219"/>
    <mergeCell ref="E220:F220"/>
    <mergeCell ref="E221:F221"/>
    <mergeCell ref="H223:I223"/>
    <mergeCell ref="E210:F210"/>
    <mergeCell ref="E153:F153"/>
    <mergeCell ref="E158:F158"/>
    <mergeCell ref="E154:F154"/>
    <mergeCell ref="H156:I156"/>
    <mergeCell ref="H163:I163"/>
    <mergeCell ref="E166:F166"/>
    <mergeCell ref="A182:F182"/>
    <mergeCell ref="G182:I182"/>
    <mergeCell ref="A183:F183"/>
    <mergeCell ref="G183:I183"/>
    <mergeCell ref="A184:F184"/>
    <mergeCell ref="G184:I184"/>
    <mergeCell ref="A181:F181"/>
    <mergeCell ref="G181:I181"/>
    <mergeCell ref="A178:F178"/>
    <mergeCell ref="G178:I178"/>
    <mergeCell ref="E203:F203"/>
    <mergeCell ref="E130:F130"/>
    <mergeCell ref="H132:I132"/>
    <mergeCell ref="E125:F125"/>
    <mergeCell ref="E126:F126"/>
    <mergeCell ref="E112:F112"/>
    <mergeCell ref="E118:F118"/>
    <mergeCell ref="E119:F119"/>
    <mergeCell ref="H114:I114"/>
    <mergeCell ref="E116:F116"/>
    <mergeCell ref="E117:F117"/>
    <mergeCell ref="H121:I121"/>
    <mergeCell ref="E123:F123"/>
    <mergeCell ref="E124:F124"/>
    <mergeCell ref="H128:I128"/>
    <mergeCell ref="E131:F131"/>
    <mergeCell ref="A139:F139"/>
    <mergeCell ref="G139:I139"/>
    <mergeCell ref="E84:F84"/>
    <mergeCell ref="H86:I86"/>
    <mergeCell ref="E104:F104"/>
    <mergeCell ref="E105:F105"/>
    <mergeCell ref="E111:F111"/>
    <mergeCell ref="E96:F96"/>
    <mergeCell ref="E97:F97"/>
    <mergeCell ref="E98:F98"/>
    <mergeCell ref="E103:F103"/>
    <mergeCell ref="E88:F88"/>
    <mergeCell ref="E89:F89"/>
    <mergeCell ref="E90:F90"/>
    <mergeCell ref="E91:F91"/>
    <mergeCell ref="H93:I93"/>
    <mergeCell ref="E95:F95"/>
    <mergeCell ref="H100:I100"/>
    <mergeCell ref="E102:F102"/>
    <mergeCell ref="H107:I107"/>
    <mergeCell ref="E109:F109"/>
    <mergeCell ref="E110:F110"/>
    <mergeCell ref="E81:F81"/>
    <mergeCell ref="E82:F82"/>
    <mergeCell ref="E83:F83"/>
    <mergeCell ref="H71:I71"/>
    <mergeCell ref="E73:F73"/>
    <mergeCell ref="E74:F74"/>
    <mergeCell ref="E75:F75"/>
    <mergeCell ref="E76:F76"/>
    <mergeCell ref="E62:F62"/>
    <mergeCell ref="E66:F66"/>
    <mergeCell ref="E67:F67"/>
    <mergeCell ref="E68:F68"/>
    <mergeCell ref="E69:F69"/>
    <mergeCell ref="E63:F63"/>
    <mergeCell ref="E64:F64"/>
    <mergeCell ref="E65:F65"/>
    <mergeCell ref="E77:F77"/>
    <mergeCell ref="H79:I79"/>
    <mergeCell ref="E55:F55"/>
    <mergeCell ref="E46:F46"/>
    <mergeCell ref="E47:F47"/>
    <mergeCell ref="E52:F52"/>
    <mergeCell ref="E53:F53"/>
    <mergeCell ref="E40:F40"/>
    <mergeCell ref="E41:F41"/>
    <mergeCell ref="E42:F42"/>
    <mergeCell ref="E43:F43"/>
    <mergeCell ref="E44:F44"/>
    <mergeCell ref="E45:F45"/>
    <mergeCell ref="H49:I49"/>
    <mergeCell ref="E51:F51"/>
    <mergeCell ref="E56:F56"/>
    <mergeCell ref="E57:F57"/>
    <mergeCell ref="E58:F58"/>
    <mergeCell ref="H60:I60"/>
    <mergeCell ref="E35:F35"/>
    <mergeCell ref="E36:F36"/>
    <mergeCell ref="E37:F37"/>
    <mergeCell ref="E38:F38"/>
    <mergeCell ref="E39:F39"/>
    <mergeCell ref="E26:F26"/>
    <mergeCell ref="E27:F27"/>
    <mergeCell ref="E28:F28"/>
    <mergeCell ref="E32:F32"/>
    <mergeCell ref="E33:F33"/>
    <mergeCell ref="E20:F20"/>
    <mergeCell ref="E21:F21"/>
    <mergeCell ref="E22:F22"/>
    <mergeCell ref="E23:F23"/>
    <mergeCell ref="E24:F24"/>
    <mergeCell ref="E25:F25"/>
    <mergeCell ref="E54:F54"/>
    <mergeCell ref="E12:F12"/>
    <mergeCell ref="E13:F13"/>
    <mergeCell ref="E14:F14"/>
    <mergeCell ref="A6:J6"/>
    <mergeCell ref="A7:J7"/>
    <mergeCell ref="E8:F8"/>
    <mergeCell ref="E9:F9"/>
    <mergeCell ref="E10:F10"/>
    <mergeCell ref="E11:F11"/>
    <mergeCell ref="E4:F4"/>
    <mergeCell ref="G4:H4"/>
    <mergeCell ref="I4:J4"/>
    <mergeCell ref="I3:J3"/>
    <mergeCell ref="E34:F34"/>
    <mergeCell ref="H16:I16"/>
    <mergeCell ref="E18:F18"/>
    <mergeCell ref="E19:F19"/>
    <mergeCell ref="E29:F29"/>
    <mergeCell ref="E30:F30"/>
    <mergeCell ref="E31:F31"/>
    <mergeCell ref="E197:F197"/>
    <mergeCell ref="G187:I187"/>
    <mergeCell ref="H189:I189"/>
    <mergeCell ref="A132:A133"/>
    <mergeCell ref="B132:B133"/>
    <mergeCell ref="C132:C133"/>
    <mergeCell ref="D132:D133"/>
    <mergeCell ref="E132:E133"/>
    <mergeCell ref="F132:G132"/>
    <mergeCell ref="J132:J133"/>
    <mergeCell ref="A135:F135"/>
    <mergeCell ref="G135:I135"/>
    <mergeCell ref="A136:F136"/>
    <mergeCell ref="G136:I136"/>
    <mergeCell ref="A137:F137"/>
    <mergeCell ref="G137:I137"/>
    <mergeCell ref="A138:F138"/>
    <mergeCell ref="G138:I138"/>
    <mergeCell ref="H142:I142"/>
    <mergeCell ref="E144:F144"/>
    <mergeCell ref="A140:F140"/>
    <mergeCell ref="G140:I140"/>
    <mergeCell ref="E145:F145"/>
    <mergeCell ref="E146:F146"/>
    <mergeCell ref="E147:F147"/>
    <mergeCell ref="H149:I149"/>
    <mergeCell ref="E165:F165"/>
    <mergeCell ref="E159:F159"/>
    <mergeCell ref="E160:F160"/>
    <mergeCell ref="E161:F161"/>
    <mergeCell ref="E151:F151"/>
    <mergeCell ref="E152:F152"/>
    <mergeCell ref="E421:F421"/>
    <mergeCell ref="E468:F468"/>
    <mergeCell ref="E469:F469"/>
    <mergeCell ref="E470:F470"/>
    <mergeCell ref="H410:I410"/>
    <mergeCell ref="H419:I419"/>
    <mergeCell ref="E422:F422"/>
    <mergeCell ref="H428:I428"/>
    <mergeCell ref="E431:F431"/>
    <mergeCell ref="E432:F432"/>
    <mergeCell ref="E433:F433"/>
    <mergeCell ref="H436:I436"/>
    <mergeCell ref="H458:I458"/>
    <mergeCell ref="H472:I472"/>
    <mergeCell ref="E341:F341"/>
    <mergeCell ref="E342:F342"/>
    <mergeCell ref="E343:F343"/>
    <mergeCell ref="E349:F349"/>
    <mergeCell ref="E359:F359"/>
    <mergeCell ref="E360:F360"/>
    <mergeCell ref="E361:F361"/>
    <mergeCell ref="E380:F380"/>
    <mergeCell ref="H347:I347"/>
    <mergeCell ref="H356:I356"/>
    <mergeCell ref="H363:I363"/>
    <mergeCell ref="H378:I378"/>
    <mergeCell ref="E382:F382"/>
    <mergeCell ref="E383:F383"/>
    <mergeCell ref="E384:F384"/>
    <mergeCell ref="E373:F373"/>
    <mergeCell ref="E374:F374"/>
    <mergeCell ref="E375:F375"/>
    <mergeCell ref="E602:F602"/>
    <mergeCell ref="H604:I604"/>
    <mergeCell ref="E610:F610"/>
    <mergeCell ref="E611:F611"/>
    <mergeCell ref="E612:F612"/>
    <mergeCell ref="E627:F627"/>
    <mergeCell ref="E628:F628"/>
    <mergeCell ref="H630:I630"/>
    <mergeCell ref="E516:F516"/>
    <mergeCell ref="E540:F540"/>
    <mergeCell ref="E541:F541"/>
    <mergeCell ref="E561:F561"/>
    <mergeCell ref="E562:F562"/>
    <mergeCell ref="E563:F563"/>
    <mergeCell ref="H565:I565"/>
    <mergeCell ref="E571:F571"/>
    <mergeCell ref="E572:F572"/>
    <mergeCell ref="E573:F573"/>
    <mergeCell ref="H521:I521"/>
    <mergeCell ref="E527:F527"/>
    <mergeCell ref="H529:I529"/>
    <mergeCell ref="E539:F539"/>
    <mergeCell ref="H543:I543"/>
    <mergeCell ref="H550:I550"/>
    <mergeCell ref="E552:F552"/>
    <mergeCell ref="E553:F553"/>
    <mergeCell ref="H557:I557"/>
    <mergeCell ref="E531:F531"/>
    <mergeCell ref="E532:F532"/>
    <mergeCell ref="E533:F533"/>
    <mergeCell ref="E534:F534"/>
    <mergeCell ref="E535:F535"/>
    <mergeCell ref="H950:I950"/>
    <mergeCell ref="E841:F841"/>
    <mergeCell ref="E850:F850"/>
    <mergeCell ref="E860:F860"/>
    <mergeCell ref="E874:F874"/>
    <mergeCell ref="E883:F883"/>
    <mergeCell ref="E892:F892"/>
    <mergeCell ref="E848:F848"/>
    <mergeCell ref="E849:F849"/>
    <mergeCell ref="H856:I856"/>
    <mergeCell ref="E858:F858"/>
    <mergeCell ref="E859:F859"/>
    <mergeCell ref="H866:I866"/>
    <mergeCell ref="E868:F868"/>
    <mergeCell ref="H876:I876"/>
    <mergeCell ref="H885:I885"/>
    <mergeCell ref="E581:F581"/>
    <mergeCell ref="E582:F582"/>
    <mergeCell ref="E583:F583"/>
    <mergeCell ref="E591:F591"/>
    <mergeCell ref="E592:F592"/>
    <mergeCell ref="E601:F601"/>
    <mergeCell ref="H619:I619"/>
    <mergeCell ref="E621:F621"/>
    <mergeCell ref="E622:F622"/>
    <mergeCell ref="E623:F623"/>
    <mergeCell ref="E637:F637"/>
    <mergeCell ref="E584:F584"/>
    <mergeCell ref="E585:F585"/>
    <mergeCell ref="E586:F586"/>
    <mergeCell ref="H589:I589"/>
    <mergeCell ref="H598:I598"/>
    <mergeCell ref="H1066:I1066"/>
    <mergeCell ref="E1074:F1074"/>
    <mergeCell ref="H1076:I1076"/>
    <mergeCell ref="E1081:F1081"/>
    <mergeCell ref="E1082:F1082"/>
    <mergeCell ref="H1087:I1087"/>
    <mergeCell ref="A1096:K1096"/>
    <mergeCell ref="H1101:I1101"/>
    <mergeCell ref="E1103:F1103"/>
    <mergeCell ref="E1104:F1104"/>
    <mergeCell ref="H1107:I1107"/>
    <mergeCell ref="E1111:F1111"/>
    <mergeCell ref="H1113:I1113"/>
    <mergeCell ref="H1119:I1119"/>
    <mergeCell ref="H1125:I1125"/>
    <mergeCell ref="E909:F909"/>
    <mergeCell ref="E910:F910"/>
    <mergeCell ref="E917:F917"/>
    <mergeCell ref="E918:F918"/>
    <mergeCell ref="E943:F943"/>
    <mergeCell ref="E944:F944"/>
    <mergeCell ref="E945:F945"/>
    <mergeCell ref="E954:F954"/>
    <mergeCell ref="H912:I912"/>
    <mergeCell ref="E914:F914"/>
    <mergeCell ref="E919:F919"/>
    <mergeCell ref="H921:I921"/>
    <mergeCell ref="E927:F927"/>
    <mergeCell ref="E928:F928"/>
    <mergeCell ref="E929:F929"/>
    <mergeCell ref="H931:I931"/>
    <mergeCell ref="H940:I940"/>
    <mergeCell ref="E1230:F1230"/>
    <mergeCell ref="E1240:F1240"/>
    <mergeCell ref="E1241:F1241"/>
    <mergeCell ref="E1250:F1250"/>
    <mergeCell ref="E1251:F1251"/>
    <mergeCell ref="E1220:F1220"/>
    <mergeCell ref="E1221:F1221"/>
    <mergeCell ref="H1223:I1223"/>
    <mergeCell ref="H1232:I1232"/>
    <mergeCell ref="H1243:I1243"/>
    <mergeCell ref="H1253:I1253"/>
    <mergeCell ref="E1073:F1073"/>
    <mergeCell ref="E1083:F1083"/>
    <mergeCell ref="E1091:F1091"/>
    <mergeCell ref="E1092:F1092"/>
    <mergeCell ref="H1094:I1094"/>
    <mergeCell ref="E1115:F1115"/>
    <mergeCell ref="E1127:F1127"/>
    <mergeCell ref="E1128:F1128"/>
    <mergeCell ref="E1129:F1129"/>
    <mergeCell ref="E1121:F1121"/>
    <mergeCell ref="E1122:F1122"/>
    <mergeCell ref="E1123:F1123"/>
    <mergeCell ref="E1116:F1116"/>
    <mergeCell ref="E1117:F1117"/>
    <mergeCell ref="E1151:F1151"/>
    <mergeCell ref="E1152:F1152"/>
    <mergeCell ref="E1153:F1153"/>
    <mergeCell ref="E1141:F1141"/>
    <mergeCell ref="E1145:F1145"/>
    <mergeCell ref="E1133:F1133"/>
    <mergeCell ref="E1134:F1134"/>
    <mergeCell ref="E1598:F1598"/>
    <mergeCell ref="E1599:F1599"/>
    <mergeCell ref="E1609:F1609"/>
    <mergeCell ref="E1615:F1615"/>
    <mergeCell ref="E1623:F1623"/>
    <mergeCell ref="E1633:F1633"/>
    <mergeCell ref="E1634:F1634"/>
    <mergeCell ref="E1589:F1589"/>
    <mergeCell ref="H1591:I1591"/>
    <mergeCell ref="E1600:F1600"/>
    <mergeCell ref="H1604:I1604"/>
    <mergeCell ref="E1607:F1607"/>
    <mergeCell ref="E1608:F1608"/>
    <mergeCell ref="E1612:F1612"/>
    <mergeCell ref="E1613:F1613"/>
    <mergeCell ref="E1614:F1614"/>
    <mergeCell ref="H1617:I1617"/>
    <mergeCell ref="E1624:F1624"/>
    <mergeCell ref="E1625:F1625"/>
    <mergeCell ref="H1630:I1630"/>
    <mergeCell ref="E1632:F1632"/>
    <mergeCell ref="E1606:F1606"/>
    <mergeCell ref="E1610:F1610"/>
    <mergeCell ref="E1611:F1611"/>
    <mergeCell ref="E1597:F1597"/>
    <mergeCell ref="E1601:F1601"/>
    <mergeCell ref="E1602:F1602"/>
    <mergeCell ref="E1593:F1593"/>
    <mergeCell ref="E1594:F1594"/>
    <mergeCell ref="E1595:F1595"/>
    <mergeCell ref="E1596:F1596"/>
    <mergeCell ref="H1757:I1757"/>
    <mergeCell ref="E1759:F1759"/>
    <mergeCell ref="H1763:I1763"/>
    <mergeCell ref="E1767:F1767"/>
    <mergeCell ref="H1769:I1769"/>
    <mergeCell ref="H1775:I1775"/>
    <mergeCell ref="E1777:F1777"/>
    <mergeCell ref="H1781:I1781"/>
    <mergeCell ref="H1787:I1787"/>
    <mergeCell ref="H1793:I1793"/>
    <mergeCell ref="E1795:F1795"/>
    <mergeCell ref="H1799:I1799"/>
    <mergeCell ref="H1811:I1811"/>
    <mergeCell ref="E1683:F1683"/>
    <mergeCell ref="H1709:I1709"/>
    <mergeCell ref="E1711:F1711"/>
    <mergeCell ref="E1712:F1712"/>
    <mergeCell ref="E1713:F1713"/>
    <mergeCell ref="H1715:I1715"/>
    <mergeCell ref="H1721:I1721"/>
    <mergeCell ref="E1723:F1723"/>
    <mergeCell ref="E1731:F1731"/>
    <mergeCell ref="H1733:I1733"/>
    <mergeCell ref="H1692:I1692"/>
    <mergeCell ref="H1701:I1701"/>
    <mergeCell ref="E1703:F1703"/>
    <mergeCell ref="H1727:I1727"/>
    <mergeCell ref="H1739:I1739"/>
    <mergeCell ref="E1699:F1699"/>
    <mergeCell ref="E1704:F1704"/>
    <mergeCell ref="E1705:F1705"/>
    <mergeCell ref="E1706:F1706"/>
    <mergeCell ref="E2176:F2176"/>
    <mergeCell ref="E2177:F2177"/>
    <mergeCell ref="E2178:F2178"/>
    <mergeCell ref="E2188:F2188"/>
    <mergeCell ref="E2189:F2189"/>
    <mergeCell ref="E2190:F2190"/>
    <mergeCell ref="H2172:I2172"/>
    <mergeCell ref="H2182:I2182"/>
    <mergeCell ref="E2192:F2192"/>
    <mergeCell ref="E2193:F2193"/>
    <mergeCell ref="E2194:F2194"/>
    <mergeCell ref="H2196:I2196"/>
    <mergeCell ref="E1760:F1760"/>
    <mergeCell ref="E1778:F1778"/>
    <mergeCell ref="E1784:F1784"/>
    <mergeCell ref="E1785:F1785"/>
    <mergeCell ref="E1796:F1796"/>
    <mergeCell ref="E1814:F1814"/>
    <mergeCell ref="E1791:F1791"/>
    <mergeCell ref="E1797:F1797"/>
    <mergeCell ref="E1783:F1783"/>
    <mergeCell ref="E1789:F1789"/>
    <mergeCell ref="E1790:F1790"/>
    <mergeCell ref="E1779:F1779"/>
    <mergeCell ref="E1813:F1813"/>
    <mergeCell ref="E1819:F1819"/>
    <mergeCell ref="E1820:F1820"/>
    <mergeCell ref="E1807:F1807"/>
    <mergeCell ref="E1808:F1808"/>
    <mergeCell ref="E1809:F1809"/>
    <mergeCell ref="E1801:F1801"/>
    <mergeCell ref="E1802:F1802"/>
    <mergeCell ref="A187:F187"/>
    <mergeCell ref="E2506:F2506"/>
    <mergeCell ref="E2516:F2516"/>
    <mergeCell ref="E2517:F2517"/>
    <mergeCell ref="E2528:F2528"/>
    <mergeCell ref="E2529:F2529"/>
    <mergeCell ref="E2537:F2537"/>
    <mergeCell ref="E2547:F2547"/>
    <mergeCell ref="E2548:F2548"/>
    <mergeCell ref="E2549:F2549"/>
    <mergeCell ref="H2519:I2519"/>
    <mergeCell ref="H2526:I2526"/>
    <mergeCell ref="E2530:F2530"/>
    <mergeCell ref="H2539:I2539"/>
    <mergeCell ref="H2552:I2552"/>
    <mergeCell ref="E2295:F2295"/>
    <mergeCell ref="E2296:F2296"/>
    <mergeCell ref="E2297:F2297"/>
    <mergeCell ref="E2322:F2322"/>
    <mergeCell ref="E2323:F2323"/>
    <mergeCell ref="E2331:F2331"/>
    <mergeCell ref="E2332:F2332"/>
    <mergeCell ref="E2333:F2333"/>
    <mergeCell ref="E2344:F2344"/>
    <mergeCell ref="E2349:F2349"/>
    <mergeCell ref="E2350:F2350"/>
    <mergeCell ref="E2351:F2351"/>
    <mergeCell ref="E2324:F2324"/>
    <mergeCell ref="H2329:I2329"/>
    <mergeCell ref="E2340:F2340"/>
    <mergeCell ref="H2342:I2342"/>
    <mergeCell ref="E2152:F2152"/>
    <mergeCell ref="E167:F167"/>
    <mergeCell ref="E168:F168"/>
    <mergeCell ref="H170:I170"/>
    <mergeCell ref="E172:F172"/>
    <mergeCell ref="E173:F173"/>
    <mergeCell ref="A174:A175"/>
    <mergeCell ref="B174:B175"/>
    <mergeCell ref="C174:C175"/>
    <mergeCell ref="D174:D175"/>
    <mergeCell ref="E174:E175"/>
    <mergeCell ref="F174:G174"/>
    <mergeCell ref="H174:I174"/>
    <mergeCell ref="J174:J175"/>
    <mergeCell ref="F179:I179"/>
    <mergeCell ref="A185:F185"/>
    <mergeCell ref="G185:I185"/>
    <mergeCell ref="A186:F186"/>
    <mergeCell ref="G186:I186"/>
    <mergeCell ref="E206:F206"/>
    <mergeCell ref="H212:I212"/>
    <mergeCell ref="E215:F215"/>
    <mergeCell ref="E216:F216"/>
    <mergeCell ref="H232:I232"/>
    <mergeCell ref="E239:F239"/>
    <mergeCell ref="H245:I245"/>
    <mergeCell ref="E249:F249"/>
    <mergeCell ref="H255:I255"/>
    <mergeCell ref="E259:F259"/>
    <mergeCell ref="E260:F260"/>
    <mergeCell ref="H266:I266"/>
    <mergeCell ref="E269:F269"/>
    <mergeCell ref="H275:I275"/>
    <mergeCell ref="E278:F278"/>
    <mergeCell ref="H284:I284"/>
    <mergeCell ref="H292:I292"/>
    <mergeCell ref="E207:F207"/>
    <mergeCell ref="E208:F208"/>
    <mergeCell ref="E209:F209"/>
    <mergeCell ref="E214:F214"/>
    <mergeCell ref="E240:F240"/>
    <mergeCell ref="E241:F241"/>
    <mergeCell ref="E250:F250"/>
    <mergeCell ref="E251:F251"/>
    <mergeCell ref="E261:F261"/>
    <mergeCell ref="E247:F247"/>
    <mergeCell ref="E248:F248"/>
    <mergeCell ref="E252:F252"/>
    <mergeCell ref="E237:F237"/>
    <mergeCell ref="E238:F238"/>
    <mergeCell ref="E242:F242"/>
    <mergeCell ref="E730:F730"/>
    <mergeCell ref="H736:I736"/>
    <mergeCell ref="H761:I761"/>
    <mergeCell ref="H770:I770"/>
    <mergeCell ref="E775:F775"/>
    <mergeCell ref="H783:I783"/>
    <mergeCell ref="H791:I791"/>
    <mergeCell ref="E793:F793"/>
    <mergeCell ref="H800:I800"/>
    <mergeCell ref="H809:I809"/>
    <mergeCell ref="E811:F811"/>
    <mergeCell ref="E812:F812"/>
    <mergeCell ref="E813:F813"/>
    <mergeCell ref="H821:I821"/>
    <mergeCell ref="H838:I838"/>
    <mergeCell ref="E840:F840"/>
    <mergeCell ref="H846:I846"/>
    <mergeCell ref="E750:F750"/>
    <mergeCell ref="E751:F751"/>
    <mergeCell ref="E752:F752"/>
    <mergeCell ref="E772:F772"/>
    <mergeCell ref="E773:F773"/>
    <mergeCell ref="E774:F774"/>
    <mergeCell ref="E763:F763"/>
    <mergeCell ref="E764:F764"/>
    <mergeCell ref="E765:F765"/>
    <mergeCell ref="E766:F766"/>
    <mergeCell ref="E758:F758"/>
    <mergeCell ref="E759:F759"/>
    <mergeCell ref="H754:I754"/>
    <mergeCell ref="E756:F756"/>
    <mergeCell ref="E757:F757"/>
    <mergeCell ref="E975:F975"/>
    <mergeCell ref="H981:I981"/>
    <mergeCell ref="E985:F985"/>
    <mergeCell ref="H989:I989"/>
    <mergeCell ref="E994:F994"/>
    <mergeCell ref="E995:F995"/>
    <mergeCell ref="E996:F996"/>
    <mergeCell ref="H998:I998"/>
    <mergeCell ref="E1002:F1002"/>
    <mergeCell ref="E1003:F1003"/>
    <mergeCell ref="H1005:I1005"/>
    <mergeCell ref="H1012:I1012"/>
    <mergeCell ref="E1014:F1014"/>
    <mergeCell ref="E1015:F1015"/>
    <mergeCell ref="H1020:I1020"/>
    <mergeCell ref="E1026:F1026"/>
    <mergeCell ref="H1028:I1028"/>
    <mergeCell ref="E991:F991"/>
    <mergeCell ref="E992:F992"/>
    <mergeCell ref="E993:F993"/>
    <mergeCell ref="E983:F983"/>
    <mergeCell ref="E984:F984"/>
    <mergeCell ref="E979:F979"/>
    <mergeCell ref="E976:F976"/>
    <mergeCell ref="E977:F977"/>
    <mergeCell ref="E978:F978"/>
    <mergeCell ref="E986:F986"/>
    <mergeCell ref="E987:F987"/>
    <mergeCell ref="E1016:F1016"/>
    <mergeCell ref="E1017:F1017"/>
    <mergeCell ref="E1018:F1018"/>
    <mergeCell ref="E1007:F1007"/>
    <mergeCell ref="H1131:I1131"/>
    <mergeCell ref="H1137:I1137"/>
    <mergeCell ref="H1143:I1143"/>
    <mergeCell ref="H1149:I1149"/>
    <mergeCell ref="H1155:I1155"/>
    <mergeCell ref="E1159:F1159"/>
    <mergeCell ref="H1161:I1161"/>
    <mergeCell ref="H1167:I1167"/>
    <mergeCell ref="E1169:F1169"/>
    <mergeCell ref="H1173:I1173"/>
    <mergeCell ref="H1179:I1179"/>
    <mergeCell ref="E1181:F1181"/>
    <mergeCell ref="H1192:I1192"/>
    <mergeCell ref="H1205:I1205"/>
    <mergeCell ref="E1208:F1208"/>
    <mergeCell ref="H1214:I1214"/>
    <mergeCell ref="E1219:F1219"/>
    <mergeCell ref="E1200:F1200"/>
    <mergeCell ref="E1209:F1209"/>
    <mergeCell ref="E1210:F1210"/>
    <mergeCell ref="E1139:F1139"/>
    <mergeCell ref="E1140:F1140"/>
    <mergeCell ref="E1135:F1135"/>
    <mergeCell ref="E1146:F1146"/>
    <mergeCell ref="E1147:F1147"/>
    <mergeCell ref="E1171:F1171"/>
    <mergeCell ref="E1175:F1175"/>
    <mergeCell ref="E1176:F1176"/>
    <mergeCell ref="E1163:F1163"/>
    <mergeCell ref="E1164:F1164"/>
    <mergeCell ref="E1165:F1165"/>
    <mergeCell ref="E1157:F1157"/>
    <mergeCell ref="H1357:I1357"/>
    <mergeCell ref="E1359:F1359"/>
    <mergeCell ref="H1379:I1379"/>
    <mergeCell ref="H1387:I1387"/>
    <mergeCell ref="H1395:I1395"/>
    <mergeCell ref="E1399:F1399"/>
    <mergeCell ref="E1400:F1400"/>
    <mergeCell ref="E1401:F1401"/>
    <mergeCell ref="H1404:I1404"/>
    <mergeCell ref="H1413:I1413"/>
    <mergeCell ref="E1417:F1417"/>
    <mergeCell ref="E1418:F1418"/>
    <mergeCell ref="H1425:I1425"/>
    <mergeCell ref="E1445:F1445"/>
    <mergeCell ref="H1447:I1447"/>
    <mergeCell ref="E1452:F1452"/>
    <mergeCell ref="H1454:I1454"/>
    <mergeCell ref="E1381:F1381"/>
    <mergeCell ref="E1389:F1389"/>
    <mergeCell ref="E1402:F1402"/>
    <mergeCell ref="E1419:F1419"/>
    <mergeCell ref="E1431:F1431"/>
    <mergeCell ref="E1432:F1432"/>
    <mergeCell ref="E1433:F1433"/>
    <mergeCell ref="E1397:F1397"/>
    <mergeCell ref="E1398:F1398"/>
    <mergeCell ref="E1390:F1390"/>
    <mergeCell ref="E1391:F1391"/>
    <mergeCell ref="E1392:F1392"/>
    <mergeCell ref="E1393:F1393"/>
    <mergeCell ref="E1382:F1382"/>
    <mergeCell ref="E1383:F1383"/>
    <mergeCell ref="H1469:I1469"/>
    <mergeCell ref="H1481:I1481"/>
    <mergeCell ref="E1483:F1483"/>
    <mergeCell ref="H1487:I1487"/>
    <mergeCell ref="E1496:F1496"/>
    <mergeCell ref="E1497:F1497"/>
    <mergeCell ref="E1498:F1498"/>
    <mergeCell ref="H1502:I1502"/>
    <mergeCell ref="E1509:F1509"/>
    <mergeCell ref="H1511:I1511"/>
    <mergeCell ref="E1517:F1517"/>
    <mergeCell ref="E1518:F1518"/>
    <mergeCell ref="H1520:I1520"/>
    <mergeCell ref="E1554:F1554"/>
    <mergeCell ref="E1555:F1555"/>
    <mergeCell ref="H1557:I1557"/>
    <mergeCell ref="H1571:I1571"/>
    <mergeCell ref="E1495:F1495"/>
    <mergeCell ref="E1504:F1504"/>
    <mergeCell ref="E1492:F1492"/>
    <mergeCell ref="E1493:F1493"/>
    <mergeCell ref="E1494:F1494"/>
    <mergeCell ref="E1513:F1513"/>
    <mergeCell ref="E1514:F1514"/>
    <mergeCell ref="E1515:F1515"/>
    <mergeCell ref="E1516:F1516"/>
    <mergeCell ref="E1505:F1505"/>
    <mergeCell ref="E1506:F1506"/>
    <mergeCell ref="E1507:F1507"/>
    <mergeCell ref="E1508:F1508"/>
    <mergeCell ref="E1499:F1499"/>
    <mergeCell ref="E1500:F1500"/>
    <mergeCell ref="E1636:F1636"/>
    <mergeCell ref="H1638:I1638"/>
    <mergeCell ref="E1642:F1642"/>
    <mergeCell ref="H1646:I1646"/>
    <mergeCell ref="E1648:F1648"/>
    <mergeCell ref="E1649:F1649"/>
    <mergeCell ref="E1650:F1650"/>
    <mergeCell ref="H1656:I1656"/>
    <mergeCell ref="E1660:F1660"/>
    <mergeCell ref="H1662:I1662"/>
    <mergeCell ref="E1666:F1666"/>
    <mergeCell ref="H1668:I1668"/>
    <mergeCell ref="H1674:I1674"/>
    <mergeCell ref="H1680:I1680"/>
    <mergeCell ref="E1684:F1684"/>
    <mergeCell ref="E1685:F1685"/>
    <mergeCell ref="E1686:F1686"/>
    <mergeCell ref="E1659:F1659"/>
    <mergeCell ref="E1677:F1677"/>
    <mergeCell ref="E1678:F1678"/>
    <mergeCell ref="E1682:F1682"/>
    <mergeCell ref="E1670:F1670"/>
    <mergeCell ref="E1671:F1671"/>
    <mergeCell ref="E1672:F1672"/>
    <mergeCell ref="E1664:F1664"/>
    <mergeCell ref="E1665:F1665"/>
    <mergeCell ref="E1676:F1676"/>
    <mergeCell ref="H1914:I1914"/>
    <mergeCell ref="H1927:I1927"/>
    <mergeCell ref="E1933:F1933"/>
    <mergeCell ref="H1940:I1940"/>
    <mergeCell ref="H1949:I1949"/>
    <mergeCell ref="E1964:F1964"/>
    <mergeCell ref="H1970:I1970"/>
    <mergeCell ref="H1992:I1992"/>
    <mergeCell ref="E1995:F1995"/>
    <mergeCell ref="H2001:I2001"/>
    <mergeCell ref="E2017:F2017"/>
    <mergeCell ref="E2018:F2018"/>
    <mergeCell ref="E2029:F2029"/>
    <mergeCell ref="E2035:F2035"/>
    <mergeCell ref="E2036:F2036"/>
    <mergeCell ref="E2037:F2037"/>
    <mergeCell ref="E2045:F2045"/>
    <mergeCell ref="E1947:F1947"/>
    <mergeCell ref="E1951:F1951"/>
    <mergeCell ref="E1952:F1952"/>
    <mergeCell ref="E1945:F1945"/>
    <mergeCell ref="E1946:F1946"/>
    <mergeCell ref="E1934:F1934"/>
    <mergeCell ref="E1935:F1935"/>
    <mergeCell ref="E1936:F1936"/>
    <mergeCell ref="E1937:F1937"/>
    <mergeCell ref="E1938:F1938"/>
    <mergeCell ref="E1942:F1942"/>
    <mergeCell ref="E1943:F1943"/>
    <mergeCell ref="E1944:F1944"/>
    <mergeCell ref="E1972:F1972"/>
    <mergeCell ref="E1976:F1976"/>
    <mergeCell ref="E2087:F2087"/>
    <mergeCell ref="H2091:I2091"/>
    <mergeCell ref="E2099:F2099"/>
    <mergeCell ref="E2100:F2100"/>
    <mergeCell ref="H2103:I2103"/>
    <mergeCell ref="E2108:F2108"/>
    <mergeCell ref="H2114:I2114"/>
    <mergeCell ref="H2122:I2122"/>
    <mergeCell ref="H2132:I2132"/>
    <mergeCell ref="H2138:I2138"/>
    <mergeCell ref="E2140:F2140"/>
    <mergeCell ref="H2144:I2144"/>
    <mergeCell ref="H2150:I2150"/>
    <mergeCell ref="E2153:F2153"/>
    <mergeCell ref="H2156:I2156"/>
    <mergeCell ref="H2163:I2163"/>
    <mergeCell ref="E2166:F2166"/>
    <mergeCell ref="E2165:F2165"/>
    <mergeCell ref="E2105:F2105"/>
    <mergeCell ref="E2106:F2106"/>
    <mergeCell ref="E2107:F2107"/>
    <mergeCell ref="E2095:F2095"/>
    <mergeCell ref="E2096:F2096"/>
    <mergeCell ref="E2097:F2097"/>
    <mergeCell ref="E2098:F2098"/>
    <mergeCell ref="E2088:F2088"/>
    <mergeCell ref="E2093:F2093"/>
    <mergeCell ref="E2094:F2094"/>
    <mergeCell ref="E2089:F2089"/>
    <mergeCell ref="E2101:F2101"/>
    <mergeCell ref="E2124:F2124"/>
    <mergeCell ref="E2128:F2128"/>
    <mergeCell ref="E2220:F2220"/>
    <mergeCell ref="H2222:I2222"/>
    <mergeCell ref="H2235:I2235"/>
    <mergeCell ref="H2243:I2243"/>
    <mergeCell ref="E2245:F2245"/>
    <mergeCell ref="E2246:F2246"/>
    <mergeCell ref="H2253:I2253"/>
    <mergeCell ref="E2257:F2257"/>
    <mergeCell ref="H2259:I2259"/>
    <mergeCell ref="H2265:I2265"/>
    <mergeCell ref="H2277:I2277"/>
    <mergeCell ref="H2290:I2290"/>
    <mergeCell ref="E2309:F2309"/>
    <mergeCell ref="E2310:F2310"/>
    <mergeCell ref="E2311:F2311"/>
    <mergeCell ref="H2316:I2316"/>
    <mergeCell ref="E2318:F2318"/>
    <mergeCell ref="E2267:F2267"/>
    <mergeCell ref="E2255:F2255"/>
    <mergeCell ref="E2261:F2261"/>
    <mergeCell ref="E2247:F2247"/>
    <mergeCell ref="E2248:F2248"/>
    <mergeCell ref="E2249:F2249"/>
    <mergeCell ref="E2250:F2250"/>
    <mergeCell ref="E2251:F2251"/>
    <mergeCell ref="E2256:F2256"/>
    <mergeCell ref="E2262:F2262"/>
    <mergeCell ref="E2263:F2263"/>
    <mergeCell ref="E2268:F2268"/>
    <mergeCell ref="E2269:F2269"/>
    <mergeCell ref="H2271:I2271"/>
    <mergeCell ref="E2287:F2287"/>
    <mergeCell ref="E2437:F2437"/>
    <mergeCell ref="H2439:I2439"/>
    <mergeCell ref="H2453:I2453"/>
    <mergeCell ref="E2457:F2457"/>
    <mergeCell ref="E2458:F2458"/>
    <mergeCell ref="H2461:I2461"/>
    <mergeCell ref="E2468:F2468"/>
    <mergeCell ref="H2471:I2471"/>
    <mergeCell ref="H2477:I2477"/>
    <mergeCell ref="E2480:F2480"/>
    <mergeCell ref="E2481:F2481"/>
    <mergeCell ref="H2483:I2483"/>
    <mergeCell ref="H2489:I2489"/>
    <mergeCell ref="H2495:I2495"/>
    <mergeCell ref="H2502:I2502"/>
    <mergeCell ref="E2504:F2504"/>
    <mergeCell ref="H2510:I2510"/>
    <mergeCell ref="E2455:F2455"/>
    <mergeCell ref="E2456:F2456"/>
    <mergeCell ref="H2446:I2446"/>
    <mergeCell ref="E2448:F2448"/>
    <mergeCell ref="E2449:F2449"/>
    <mergeCell ref="E2450:F2450"/>
    <mergeCell ref="E2442:F2442"/>
    <mergeCell ref="E2443:F2443"/>
    <mergeCell ref="E2444:F2444"/>
    <mergeCell ref="E2441:F2441"/>
    <mergeCell ref="E2451:F2451"/>
    <mergeCell ref="E2459:F2459"/>
    <mergeCell ref="E2479:F2479"/>
    <mergeCell ref="E2473:F2473"/>
    <mergeCell ref="E2474:F2474"/>
    <mergeCell ref="E2597:F2597"/>
    <mergeCell ref="E2598:F2598"/>
    <mergeCell ref="E2599:F2599"/>
    <mergeCell ref="H2603:I2603"/>
    <mergeCell ref="E2605:F2605"/>
    <mergeCell ref="E2606:F2606"/>
    <mergeCell ref="E2607:F2607"/>
    <mergeCell ref="E2613:F2613"/>
    <mergeCell ref="E2614:F2614"/>
    <mergeCell ref="H2616:I2616"/>
    <mergeCell ref="E2621:F2621"/>
    <mergeCell ref="E2622:F2622"/>
    <mergeCell ref="H2624:I2624"/>
    <mergeCell ref="E2629:F2629"/>
    <mergeCell ref="E2630:F2630"/>
    <mergeCell ref="H2632:I2632"/>
    <mergeCell ref="E2655:F2655"/>
    <mergeCell ref="E2618:F2618"/>
    <mergeCell ref="E2619:F2619"/>
    <mergeCell ref="E2620:F2620"/>
    <mergeCell ref="E2608:F2608"/>
    <mergeCell ref="E2609:F2609"/>
    <mergeCell ref="E2610:F2610"/>
    <mergeCell ref="E2611:F2611"/>
    <mergeCell ref="E2612:F2612"/>
    <mergeCell ref="E2600:F2600"/>
    <mergeCell ref="E2601:F2601"/>
    <mergeCell ref="E2637:F2637"/>
    <mergeCell ref="H2639:I2639"/>
    <mergeCell ref="E2641:F2641"/>
    <mergeCell ref="E2642:F2642"/>
    <mergeCell ref="E2643:F2643"/>
    <mergeCell ref="E2697:F2697"/>
    <mergeCell ref="E2698:F2698"/>
    <mergeCell ref="H2700:I2700"/>
    <mergeCell ref="E2703:F2703"/>
    <mergeCell ref="E2704:F2704"/>
    <mergeCell ref="E2705:F2705"/>
    <mergeCell ref="H2709:I2709"/>
    <mergeCell ref="A2712:C2712"/>
    <mergeCell ref="F2712:G2712"/>
    <mergeCell ref="H2712:J2712"/>
    <mergeCell ref="A2713:C2713"/>
    <mergeCell ref="F2713:G2713"/>
    <mergeCell ref="H2713:J2713"/>
    <mergeCell ref="A2714:C2714"/>
    <mergeCell ref="F2714:G2714"/>
    <mergeCell ref="H2714:J2714"/>
    <mergeCell ref="D2720:F2720"/>
    <mergeCell ref="E2707:F2707"/>
    <mergeCell ref="E2702:F2702"/>
    <mergeCell ref="E2706:F2706"/>
  </mergeCells>
  <pageMargins left="0.5" right="0.5" top="1" bottom="1" header="0.5" footer="0.5"/>
  <pageSetup paperSize="9" scale="48" fitToHeight="0" orientation="portrait" horizontalDpi="360" verticalDpi="360" r:id="rId1"/>
  <headerFooter>
    <oddHeader>&amp;L &amp;CPREFEITURA MUNICIPAL DE ITUPIRANGA
CNPJ: 05.077.102/0001-29 &amp;R</oddHeader>
    <oddFooter>&amp;L &amp;CAv. 14 de Julho, Nº 12, Centro. CEP: 68.580-000  - Itupiranga / PA &amp;R</oddFooter>
  </headerFooter>
  <rowBreaks count="1" manualBreakCount="1">
    <brk id="2584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3A1F3-6A45-46A7-A426-BA11CF54BB6C}">
  <sheetPr>
    <pageSetUpPr fitToPage="1"/>
  </sheetPr>
  <dimension ref="A1:J33"/>
  <sheetViews>
    <sheetView view="pageBreakPreview" topLeftCell="A25" zoomScaleNormal="80" zoomScaleSheetLayoutView="100" workbookViewId="0">
      <selection activeCell="A30" sqref="A30:J30"/>
    </sheetView>
  </sheetViews>
  <sheetFormatPr defaultRowHeight="15" x14ac:dyDescent="0.25"/>
  <cols>
    <col min="1" max="3" width="9" style="82"/>
    <col min="4" max="4" width="28.625" style="82" customWidth="1"/>
    <col min="5" max="5" width="12.5" style="82" customWidth="1"/>
    <col min="6" max="6" width="9" style="82" customWidth="1"/>
    <col min="7" max="7" width="10.75" style="82" customWidth="1"/>
    <col min="8" max="9" width="9" style="82"/>
    <col min="10" max="10" width="8.75" style="82" customWidth="1"/>
    <col min="11" max="16384" width="9" style="82"/>
  </cols>
  <sheetData>
    <row r="1" spans="1:10" ht="44.45" customHeight="1" x14ac:dyDescent="0.25">
      <c r="A1" s="16"/>
      <c r="B1" s="17"/>
      <c r="C1" s="18"/>
      <c r="D1" s="137" t="s">
        <v>657</v>
      </c>
      <c r="E1" s="137"/>
      <c r="F1" s="137"/>
      <c r="G1" s="137"/>
      <c r="H1" s="137"/>
      <c r="I1" s="137"/>
      <c r="J1" s="138"/>
    </row>
    <row r="2" spans="1:10" ht="18" x14ac:dyDescent="0.25">
      <c r="A2" s="141"/>
      <c r="B2" s="142"/>
      <c r="C2" s="143"/>
      <c r="D2" s="139"/>
      <c r="E2" s="139"/>
      <c r="F2" s="139"/>
      <c r="G2" s="139"/>
      <c r="H2" s="139"/>
      <c r="I2" s="139"/>
      <c r="J2" s="140"/>
    </row>
    <row r="3" spans="1:10" ht="24" customHeight="1" x14ac:dyDescent="0.25">
      <c r="A3" s="164" t="s">
        <v>659</v>
      </c>
      <c r="B3" s="165"/>
      <c r="C3" s="165"/>
      <c r="D3" s="168" t="s">
        <v>1740</v>
      </c>
      <c r="E3" s="155" t="s">
        <v>0</v>
      </c>
      <c r="F3" s="155"/>
      <c r="G3" s="156" t="s">
        <v>1</v>
      </c>
      <c r="H3" s="155"/>
      <c r="I3" s="156" t="s">
        <v>2</v>
      </c>
      <c r="J3" s="157"/>
    </row>
    <row r="4" spans="1:10" ht="70.5" customHeight="1" thickBot="1" x14ac:dyDescent="0.3">
      <c r="A4" s="166"/>
      <c r="B4" s="167"/>
      <c r="C4" s="167"/>
      <c r="D4" s="169"/>
      <c r="E4" s="158" t="s">
        <v>1741</v>
      </c>
      <c r="F4" s="159"/>
      <c r="G4" s="160">
        <v>0.29780000000000001</v>
      </c>
      <c r="H4" s="159"/>
      <c r="I4" s="161" t="s">
        <v>2030</v>
      </c>
      <c r="J4" s="162"/>
    </row>
    <row r="5" spans="1:10" ht="11.25" customHeight="1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34.5" customHeight="1" thickBot="1" x14ac:dyDescent="0.3">
      <c r="A6" s="226" t="s">
        <v>1449</v>
      </c>
      <c r="B6" s="227"/>
      <c r="C6" s="227"/>
      <c r="D6" s="227"/>
      <c r="E6" s="227"/>
      <c r="F6" s="227"/>
      <c r="G6" s="227"/>
      <c r="H6" s="227"/>
      <c r="I6" s="227"/>
      <c r="J6" s="227"/>
    </row>
    <row r="7" spans="1:10" x14ac:dyDescent="0.25">
      <c r="A7" s="228" t="s">
        <v>1428</v>
      </c>
      <c r="B7" s="228"/>
      <c r="C7" s="229" t="s">
        <v>1429</v>
      </c>
      <c r="D7" s="230"/>
      <c r="E7" s="230"/>
      <c r="F7" s="230"/>
      <c r="G7" s="230"/>
      <c r="H7" s="231"/>
      <c r="I7" s="232" t="s">
        <v>1430</v>
      </c>
      <c r="J7" s="233"/>
    </row>
    <row r="8" spans="1:10" x14ac:dyDescent="0.25">
      <c r="A8" s="93"/>
      <c r="B8" s="112"/>
      <c r="C8" s="93"/>
      <c r="D8" s="93"/>
      <c r="E8" s="93"/>
      <c r="F8" s="93"/>
      <c r="G8" s="93"/>
      <c r="H8" s="93"/>
      <c r="I8" s="93"/>
      <c r="J8" s="93"/>
    </row>
    <row r="9" spans="1:10" x14ac:dyDescent="0.25">
      <c r="A9" s="93"/>
      <c r="B9" s="112"/>
      <c r="C9" s="221" t="s">
        <v>1431</v>
      </c>
      <c r="D9" s="221"/>
      <c r="E9" s="221"/>
      <c r="F9" s="221"/>
      <c r="G9" s="221"/>
      <c r="H9" s="221"/>
      <c r="I9" s="93"/>
      <c r="J9" s="93"/>
    </row>
    <row r="10" spans="1:10" x14ac:dyDescent="0.25">
      <c r="A10" s="223" t="s">
        <v>1432</v>
      </c>
      <c r="B10" s="223"/>
      <c r="C10" s="221" t="s">
        <v>1433</v>
      </c>
      <c r="D10" s="221"/>
      <c r="E10" s="221"/>
      <c r="F10" s="221"/>
      <c r="G10" s="221"/>
      <c r="H10" s="221"/>
      <c r="I10" s="224">
        <v>4.0000000000000001E-3</v>
      </c>
      <c r="J10" s="225"/>
    </row>
    <row r="11" spans="1:10" x14ac:dyDescent="0.25">
      <c r="A11" s="223" t="s">
        <v>143</v>
      </c>
      <c r="B11" s="223"/>
      <c r="C11" s="221" t="s">
        <v>1434</v>
      </c>
      <c r="D11" s="221"/>
      <c r="E11" s="221"/>
      <c r="F11" s="221"/>
      <c r="G11" s="221"/>
      <c r="H11" s="221"/>
      <c r="I11" s="224">
        <v>6.2E-2</v>
      </c>
      <c r="J11" s="225"/>
    </row>
    <row r="12" spans="1:10" x14ac:dyDescent="0.25">
      <c r="A12" s="93"/>
      <c r="B12" s="112"/>
      <c r="C12" s="221" t="s">
        <v>1435</v>
      </c>
      <c r="D12" s="221"/>
      <c r="E12" s="221"/>
      <c r="F12" s="221"/>
      <c r="G12" s="221"/>
      <c r="H12" s="221"/>
      <c r="I12" s="224">
        <f>SUM(I10:J11)</f>
        <v>6.6000000000000003E-2</v>
      </c>
      <c r="J12" s="225"/>
    </row>
    <row r="13" spans="1:10" x14ac:dyDescent="0.25">
      <c r="A13" s="93"/>
      <c r="B13" s="112"/>
      <c r="C13" s="93"/>
      <c r="D13" s="113"/>
      <c r="E13" s="93"/>
      <c r="F13" s="93"/>
      <c r="G13" s="93"/>
      <c r="H13" s="93"/>
      <c r="I13" s="234"/>
      <c r="J13" s="235"/>
    </row>
    <row r="14" spans="1:10" x14ac:dyDescent="0.25">
      <c r="A14" s="93"/>
      <c r="B14" s="112"/>
      <c r="C14" s="221" t="s">
        <v>1436</v>
      </c>
      <c r="D14" s="221"/>
      <c r="E14" s="221"/>
      <c r="F14" s="221"/>
      <c r="G14" s="221"/>
      <c r="H14" s="221"/>
      <c r="I14" s="234"/>
      <c r="J14" s="235"/>
    </row>
    <row r="15" spans="1:10" x14ac:dyDescent="0.25">
      <c r="A15" s="223" t="s">
        <v>1437</v>
      </c>
      <c r="B15" s="223"/>
      <c r="C15" s="221" t="s">
        <v>1438</v>
      </c>
      <c r="D15" s="221"/>
      <c r="E15" s="221"/>
      <c r="F15" s="221"/>
      <c r="G15" s="221"/>
      <c r="H15" s="221"/>
      <c r="I15" s="225">
        <v>4.0099999999999997E-2</v>
      </c>
      <c r="J15" s="225"/>
    </row>
    <row r="16" spans="1:10" x14ac:dyDescent="0.25">
      <c r="A16" s="223" t="s">
        <v>1439</v>
      </c>
      <c r="B16" s="223"/>
      <c r="C16" s="221" t="s">
        <v>1440</v>
      </c>
      <c r="D16" s="221"/>
      <c r="E16" s="221"/>
      <c r="F16" s="221"/>
      <c r="G16" s="221"/>
      <c r="H16" s="221"/>
      <c r="I16" s="225">
        <v>1.11E-2</v>
      </c>
      <c r="J16" s="225"/>
    </row>
    <row r="17" spans="1:10" x14ac:dyDescent="0.25">
      <c r="A17" s="223" t="s">
        <v>1441</v>
      </c>
      <c r="B17" s="223"/>
      <c r="C17" s="221" t="s">
        <v>1442</v>
      </c>
      <c r="D17" s="221"/>
      <c r="E17" s="221"/>
      <c r="F17" s="221"/>
      <c r="G17" s="221"/>
      <c r="H17" s="221"/>
      <c r="I17" s="225">
        <v>5.5999999999999999E-3</v>
      </c>
      <c r="J17" s="225"/>
    </row>
    <row r="18" spans="1:10" x14ac:dyDescent="0.25">
      <c r="A18" s="93"/>
      <c r="B18" s="112"/>
      <c r="C18" s="221" t="s">
        <v>1435</v>
      </c>
      <c r="D18" s="221"/>
      <c r="E18" s="221"/>
      <c r="F18" s="221"/>
      <c r="G18" s="221"/>
      <c r="H18" s="221"/>
      <c r="I18" s="225">
        <f>SUM(I15:I17)</f>
        <v>5.6799999999999996E-2</v>
      </c>
      <c r="J18" s="225"/>
    </row>
    <row r="19" spans="1:10" x14ac:dyDescent="0.25">
      <c r="A19" s="93"/>
      <c r="B19" s="112"/>
      <c r="C19" s="93"/>
      <c r="D19" s="113"/>
      <c r="E19" s="93"/>
      <c r="F19" s="93"/>
      <c r="G19" s="93"/>
      <c r="H19" s="93"/>
      <c r="I19" s="235"/>
      <c r="J19" s="235"/>
    </row>
    <row r="20" spans="1:10" x14ac:dyDescent="0.25">
      <c r="A20" s="223" t="s">
        <v>1443</v>
      </c>
      <c r="B20" s="223"/>
      <c r="C20" s="221" t="s">
        <v>1444</v>
      </c>
      <c r="D20" s="221"/>
      <c r="E20" s="221"/>
      <c r="F20" s="221"/>
      <c r="G20" s="221"/>
      <c r="H20" s="221"/>
      <c r="I20" s="234"/>
      <c r="J20" s="235"/>
    </row>
    <row r="21" spans="1:10" x14ac:dyDescent="0.25">
      <c r="A21" s="236"/>
      <c r="B21" s="237"/>
      <c r="C21" s="221" t="s">
        <v>1445</v>
      </c>
      <c r="D21" s="221"/>
      <c r="E21" s="221"/>
      <c r="F21" s="221"/>
      <c r="G21" s="221"/>
      <c r="H21" s="221"/>
      <c r="I21" s="225">
        <v>0.03</v>
      </c>
      <c r="J21" s="225"/>
    </row>
    <row r="22" spans="1:10" x14ac:dyDescent="0.25">
      <c r="A22" s="236"/>
      <c r="B22" s="237"/>
      <c r="C22" s="221" t="s">
        <v>1446</v>
      </c>
      <c r="D22" s="221"/>
      <c r="E22" s="221"/>
      <c r="F22" s="221"/>
      <c r="G22" s="221"/>
      <c r="H22" s="221"/>
      <c r="I22" s="225">
        <v>0.05</v>
      </c>
      <c r="J22" s="225"/>
    </row>
    <row r="23" spans="1:10" x14ac:dyDescent="0.25">
      <c r="A23" s="236"/>
      <c r="B23" s="237"/>
      <c r="C23" s="221" t="s">
        <v>1447</v>
      </c>
      <c r="D23" s="221"/>
      <c r="E23" s="221"/>
      <c r="F23" s="221"/>
      <c r="G23" s="221"/>
      <c r="H23" s="221"/>
      <c r="I23" s="225">
        <v>6.4999999999999997E-3</v>
      </c>
      <c r="J23" s="225"/>
    </row>
    <row r="24" spans="1:10" x14ac:dyDescent="0.25">
      <c r="A24" s="112"/>
      <c r="B24" s="112"/>
      <c r="C24" s="221" t="s">
        <v>1450</v>
      </c>
      <c r="D24" s="221"/>
      <c r="E24" s="221"/>
      <c r="F24" s="221"/>
      <c r="G24" s="221"/>
      <c r="H24" s="221"/>
      <c r="I24" s="225">
        <v>4.4999999999999998E-2</v>
      </c>
      <c r="J24" s="225"/>
    </row>
    <row r="25" spans="1:10" x14ac:dyDescent="0.25">
      <c r="A25" s="93"/>
      <c r="B25" s="93"/>
      <c r="C25" s="221" t="s">
        <v>1435</v>
      </c>
      <c r="D25" s="221"/>
      <c r="E25" s="221"/>
      <c r="F25" s="221"/>
      <c r="G25" s="221"/>
      <c r="H25" s="221"/>
      <c r="I25" s="225">
        <f>SUM(I21:I24)</f>
        <v>0.13150000000000001</v>
      </c>
      <c r="J25" s="225"/>
    </row>
    <row r="26" spans="1:10" x14ac:dyDescent="0.25">
      <c r="A26" s="93"/>
      <c r="B26" s="93"/>
      <c r="C26" s="93"/>
      <c r="D26" s="93"/>
      <c r="E26" s="93"/>
      <c r="F26" s="93"/>
      <c r="G26" s="93"/>
      <c r="H26" s="93"/>
      <c r="I26" s="234"/>
      <c r="J26" s="235"/>
    </row>
    <row r="27" spans="1:10" ht="47.45" customHeight="1" x14ac:dyDescent="0.25">
      <c r="A27" s="221" t="s">
        <v>1448</v>
      </c>
      <c r="B27" s="221"/>
      <c r="C27" s="221" t="s">
        <v>2051</v>
      </c>
      <c r="D27" s="221"/>
      <c r="E27" s="221"/>
      <c r="F27" s="221"/>
      <c r="G27" s="221"/>
      <c r="H27" s="221"/>
      <c r="I27" s="222">
        <f>((1+(I15+I17+I10))*(1+I16)*(1+I11))/(1-I25)-1</f>
        <v>0.29781862238342005</v>
      </c>
      <c r="J27" s="222"/>
    </row>
    <row r="28" spans="1:10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93"/>
    </row>
    <row r="29" spans="1:10" ht="45.75" customHeight="1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3"/>
    </row>
    <row r="30" spans="1:10" ht="42.75" customHeight="1" x14ac:dyDescent="0.25">
      <c r="A30" s="183" t="s">
        <v>2052</v>
      </c>
      <c r="B30" s="183"/>
      <c r="C30" s="183"/>
      <c r="D30" s="183"/>
      <c r="E30" s="183"/>
      <c r="F30" s="183"/>
      <c r="G30" s="183"/>
      <c r="H30" s="183"/>
      <c r="I30" s="183"/>
      <c r="J30" s="183"/>
    </row>
    <row r="31" spans="1:10" x14ac:dyDescent="0.25">
      <c r="D31" s="144"/>
      <c r="E31" s="144"/>
      <c r="F31" s="144"/>
    </row>
    <row r="32" spans="1:10" x14ac:dyDescent="0.25">
      <c r="D32" s="145"/>
      <c r="E32" s="145"/>
      <c r="F32" s="145"/>
    </row>
    <row r="33" spans="4:6" x14ac:dyDescent="0.25">
      <c r="D33" s="145"/>
      <c r="E33" s="145"/>
      <c r="F33" s="145"/>
    </row>
  </sheetData>
  <mergeCells count="62">
    <mergeCell ref="D33:F33"/>
    <mergeCell ref="A22:B22"/>
    <mergeCell ref="C22:H22"/>
    <mergeCell ref="I22:J22"/>
    <mergeCell ref="D31:F31"/>
    <mergeCell ref="D32:F32"/>
    <mergeCell ref="C23:H23"/>
    <mergeCell ref="I23:J23"/>
    <mergeCell ref="I24:J24"/>
    <mergeCell ref="C25:H25"/>
    <mergeCell ref="I25:J25"/>
    <mergeCell ref="A23:B23"/>
    <mergeCell ref="C24:H24"/>
    <mergeCell ref="I26:J26"/>
    <mergeCell ref="D1:J2"/>
    <mergeCell ref="A2:C2"/>
    <mergeCell ref="E3:F3"/>
    <mergeCell ref="G3:H3"/>
    <mergeCell ref="E4:F4"/>
    <mergeCell ref="G4:H4"/>
    <mergeCell ref="I3:J3"/>
    <mergeCell ref="I4:J4"/>
    <mergeCell ref="A3:C4"/>
    <mergeCell ref="D3:D4"/>
    <mergeCell ref="A20:B20"/>
    <mergeCell ref="C20:H20"/>
    <mergeCell ref="I20:J20"/>
    <mergeCell ref="A21:B21"/>
    <mergeCell ref="C21:H21"/>
    <mergeCell ref="I21:J21"/>
    <mergeCell ref="A17:B17"/>
    <mergeCell ref="C17:H17"/>
    <mergeCell ref="C18:H18"/>
    <mergeCell ref="I18:J18"/>
    <mergeCell ref="I19:J19"/>
    <mergeCell ref="I14:J14"/>
    <mergeCell ref="A15:B15"/>
    <mergeCell ref="C15:H15"/>
    <mergeCell ref="I15:J15"/>
    <mergeCell ref="C16:H16"/>
    <mergeCell ref="I16:J16"/>
    <mergeCell ref="A6:J6"/>
    <mergeCell ref="A7:B7"/>
    <mergeCell ref="C7:H7"/>
    <mergeCell ref="I7:J7"/>
    <mergeCell ref="C9:H9"/>
    <mergeCell ref="A27:B27"/>
    <mergeCell ref="C27:H27"/>
    <mergeCell ref="I27:J27"/>
    <mergeCell ref="A30:J30"/>
    <mergeCell ref="A10:B10"/>
    <mergeCell ref="A11:B11"/>
    <mergeCell ref="C11:H11"/>
    <mergeCell ref="A16:B16"/>
    <mergeCell ref="I11:J11"/>
    <mergeCell ref="C10:H10"/>
    <mergeCell ref="I10:J10"/>
    <mergeCell ref="I17:J17"/>
    <mergeCell ref="C12:H12"/>
    <mergeCell ref="I12:J12"/>
    <mergeCell ref="I13:J13"/>
    <mergeCell ref="C14:H14"/>
  </mergeCells>
  <pageMargins left="0.511811024" right="0.511811024" top="0.78740157499999996" bottom="0.78740157499999996" header="0.31496062000000002" footer="0.31496062000000002"/>
  <pageSetup paperSize="9" scale="73" fitToHeight="0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8192-1CBB-4A02-896F-4B4A2B53D43A}">
  <dimension ref="A1:G37"/>
  <sheetViews>
    <sheetView showOutlineSymbols="0" showWhiteSpace="0" view="pageBreakPreview" topLeftCell="A28" zoomScale="70" zoomScaleNormal="100" zoomScaleSheetLayoutView="70" workbookViewId="0">
      <selection activeCell="G25" sqref="G25"/>
    </sheetView>
  </sheetViews>
  <sheetFormatPr defaultRowHeight="14.25" x14ac:dyDescent="0.2"/>
  <cols>
    <col min="1" max="1" width="20" style="49" bestFit="1" customWidth="1"/>
    <col min="2" max="2" width="31.125" customWidth="1"/>
    <col min="3" max="3" width="24.875" customWidth="1"/>
    <col min="4" max="4" width="14" bestFit="1" customWidth="1"/>
    <col min="5" max="5" width="14.625" bestFit="1" customWidth="1"/>
    <col min="6" max="6" width="19.5" customWidth="1"/>
    <col min="7" max="7" width="17.5" customWidth="1"/>
    <col min="8" max="30" width="12" bestFit="1" customWidth="1"/>
  </cols>
  <sheetData>
    <row r="1" spans="1:7" ht="50.1" customHeight="1" x14ac:dyDescent="0.2">
      <c r="A1" s="90"/>
      <c r="B1" s="239" t="s">
        <v>657</v>
      </c>
      <c r="C1" s="239"/>
      <c r="D1" s="239"/>
      <c r="E1" s="239"/>
      <c r="F1" s="239"/>
      <c r="G1" s="240"/>
    </row>
    <row r="2" spans="1:7" ht="9.9499999999999993" customHeight="1" x14ac:dyDescent="0.2">
      <c r="A2" s="91"/>
      <c r="B2" s="241"/>
      <c r="C2" s="241"/>
      <c r="D2" s="241"/>
      <c r="E2" s="241"/>
      <c r="F2" s="241"/>
      <c r="G2" s="242"/>
    </row>
    <row r="3" spans="1:7" ht="24" customHeight="1" x14ac:dyDescent="0.2">
      <c r="A3" s="245" t="s">
        <v>659</v>
      </c>
      <c r="B3" s="243" t="s">
        <v>1740</v>
      </c>
      <c r="C3" s="89" t="s">
        <v>0</v>
      </c>
      <c r="D3" s="247" t="s">
        <v>1</v>
      </c>
      <c r="E3" s="248"/>
      <c r="F3" s="247" t="s">
        <v>2</v>
      </c>
      <c r="G3" s="249"/>
    </row>
    <row r="4" spans="1:7" ht="75" customHeight="1" thickBot="1" x14ac:dyDescent="0.25">
      <c r="A4" s="246"/>
      <c r="B4" s="244"/>
      <c r="C4" s="100" t="s">
        <v>2588</v>
      </c>
      <c r="D4" s="250">
        <v>0.29780000000000001</v>
      </c>
      <c r="E4" s="244"/>
      <c r="F4" s="92" t="s">
        <v>2030</v>
      </c>
      <c r="G4" s="72"/>
    </row>
    <row r="5" spans="1:7" ht="12" customHeight="1" thickBot="1" x14ac:dyDescent="0.25">
      <c r="A5" s="69"/>
      <c r="B5" s="71"/>
      <c r="C5" s="71"/>
      <c r="D5" s="71"/>
      <c r="E5" s="71"/>
      <c r="F5" s="71"/>
      <c r="G5" s="71"/>
    </row>
    <row r="6" spans="1:7" s="41" customFormat="1" ht="36" customHeight="1" x14ac:dyDescent="0.2">
      <c r="A6" s="251" t="s">
        <v>1738</v>
      </c>
      <c r="B6" s="220"/>
      <c r="C6" s="220"/>
      <c r="D6" s="220"/>
      <c r="E6" s="220"/>
      <c r="F6" s="220"/>
      <c r="G6" s="220"/>
    </row>
    <row r="7" spans="1:7" ht="15" x14ac:dyDescent="0.2">
      <c r="A7" s="43" t="s">
        <v>6</v>
      </c>
      <c r="B7" s="25" t="s">
        <v>9</v>
      </c>
      <c r="C7" s="26" t="s">
        <v>1729</v>
      </c>
      <c r="D7" s="43" t="s">
        <v>1730</v>
      </c>
      <c r="E7" s="43" t="s">
        <v>1731</v>
      </c>
      <c r="F7" s="43" t="s">
        <v>1732</v>
      </c>
      <c r="G7" s="43" t="s">
        <v>1733</v>
      </c>
    </row>
    <row r="8" spans="1:7" ht="24" customHeight="1" thickBot="1" x14ac:dyDescent="0.25">
      <c r="A8" s="105" t="s">
        <v>16</v>
      </c>
      <c r="B8" s="105" t="s">
        <v>17</v>
      </c>
      <c r="C8" s="106" t="s">
        <v>2551</v>
      </c>
      <c r="D8" s="128" t="s">
        <v>2551</v>
      </c>
      <c r="E8" s="106" t="s">
        <v>693</v>
      </c>
      <c r="F8" s="106" t="s">
        <v>693</v>
      </c>
      <c r="G8" s="106" t="s">
        <v>693</v>
      </c>
    </row>
    <row r="9" spans="1:7" ht="24" customHeight="1" thickTop="1" thickBot="1" x14ac:dyDescent="0.25">
      <c r="A9" s="105" t="s">
        <v>77</v>
      </c>
      <c r="B9" s="105" t="s">
        <v>1746</v>
      </c>
      <c r="C9" s="106" t="s">
        <v>2552</v>
      </c>
      <c r="D9" s="128" t="s">
        <v>2553</v>
      </c>
      <c r="E9" s="128" t="s">
        <v>2553</v>
      </c>
      <c r="F9" s="128" t="s">
        <v>2553</v>
      </c>
      <c r="G9" s="128" t="s">
        <v>2553</v>
      </c>
    </row>
    <row r="10" spans="1:7" ht="24" customHeight="1" thickTop="1" thickBot="1" x14ac:dyDescent="0.25">
      <c r="A10" s="105" t="s">
        <v>85</v>
      </c>
      <c r="B10" s="105" t="s">
        <v>1752</v>
      </c>
      <c r="C10" s="106" t="s">
        <v>2638</v>
      </c>
      <c r="D10" s="129" t="s">
        <v>2639</v>
      </c>
      <c r="E10" s="129" t="s">
        <v>2654</v>
      </c>
      <c r="F10" s="129" t="s">
        <v>2655</v>
      </c>
      <c r="G10" s="129" t="s">
        <v>2640</v>
      </c>
    </row>
    <row r="11" spans="1:7" ht="24" customHeight="1" thickTop="1" thickBot="1" x14ac:dyDescent="0.25">
      <c r="A11" s="105" t="s">
        <v>87</v>
      </c>
      <c r="B11" s="105" t="s">
        <v>1753</v>
      </c>
      <c r="C11" s="106" t="s">
        <v>2641</v>
      </c>
      <c r="D11" s="128" t="s">
        <v>2642</v>
      </c>
      <c r="E11" s="128" t="s">
        <v>2643</v>
      </c>
      <c r="F11" s="128" t="s">
        <v>2644</v>
      </c>
      <c r="G11" s="106" t="s">
        <v>693</v>
      </c>
    </row>
    <row r="12" spans="1:7" ht="24" customHeight="1" thickTop="1" thickBot="1" x14ac:dyDescent="0.25">
      <c r="A12" s="105" t="s">
        <v>1780</v>
      </c>
      <c r="B12" s="105" t="s">
        <v>78</v>
      </c>
      <c r="C12" s="106" t="s">
        <v>2554</v>
      </c>
      <c r="D12" s="128" t="s">
        <v>2554</v>
      </c>
      <c r="E12" s="106" t="s">
        <v>693</v>
      </c>
      <c r="F12" s="106" t="s">
        <v>693</v>
      </c>
      <c r="G12" s="106" t="s">
        <v>693</v>
      </c>
    </row>
    <row r="13" spans="1:7" ht="24" customHeight="1" thickTop="1" thickBot="1" x14ac:dyDescent="0.25">
      <c r="A13" s="105" t="s">
        <v>1784</v>
      </c>
      <c r="B13" s="105" t="s">
        <v>233</v>
      </c>
      <c r="C13" s="106" t="s">
        <v>2555</v>
      </c>
      <c r="D13" s="128" t="s">
        <v>2556</v>
      </c>
      <c r="E13" s="128" t="s">
        <v>2557</v>
      </c>
      <c r="F13" s="106" t="s">
        <v>693</v>
      </c>
      <c r="G13" s="106" t="s">
        <v>693</v>
      </c>
    </row>
    <row r="14" spans="1:7" ht="24" customHeight="1" thickTop="1" thickBot="1" x14ac:dyDescent="0.25">
      <c r="A14" s="105" t="s">
        <v>1798</v>
      </c>
      <c r="B14" s="105" t="s">
        <v>179</v>
      </c>
      <c r="C14" s="106" t="s">
        <v>2558</v>
      </c>
      <c r="D14" s="128" t="s">
        <v>2558</v>
      </c>
      <c r="E14" s="106" t="s">
        <v>693</v>
      </c>
      <c r="F14" s="106" t="s">
        <v>693</v>
      </c>
      <c r="G14" s="106" t="s">
        <v>693</v>
      </c>
    </row>
    <row r="15" spans="1:7" ht="24" customHeight="1" thickTop="1" thickBot="1" x14ac:dyDescent="0.25">
      <c r="A15" s="105" t="s">
        <v>1802</v>
      </c>
      <c r="B15" s="105" t="s">
        <v>1803</v>
      </c>
      <c r="C15" s="106" t="s">
        <v>2645</v>
      </c>
      <c r="D15" s="106" t="s">
        <v>693</v>
      </c>
      <c r="E15" s="128" t="s">
        <v>2647</v>
      </c>
      <c r="F15" s="128" t="s">
        <v>2646</v>
      </c>
      <c r="G15" s="106" t="s">
        <v>693</v>
      </c>
    </row>
    <row r="16" spans="1:7" ht="24" customHeight="1" thickTop="1" thickBot="1" x14ac:dyDescent="0.25">
      <c r="A16" s="105" t="s">
        <v>1863</v>
      </c>
      <c r="B16" s="105" t="s">
        <v>1864</v>
      </c>
      <c r="C16" s="106" t="s">
        <v>2559</v>
      </c>
      <c r="D16" s="106" t="s">
        <v>693</v>
      </c>
      <c r="E16" s="129" t="s">
        <v>2560</v>
      </c>
      <c r="F16" s="129" t="s">
        <v>2561</v>
      </c>
      <c r="G16" s="106" t="s">
        <v>693</v>
      </c>
    </row>
    <row r="17" spans="1:7" ht="24" customHeight="1" thickTop="1" thickBot="1" x14ac:dyDescent="0.25">
      <c r="A17" s="105" t="s">
        <v>1865</v>
      </c>
      <c r="B17" s="105" t="s">
        <v>1866</v>
      </c>
      <c r="C17" s="106" t="s">
        <v>2562</v>
      </c>
      <c r="D17" s="106" t="s">
        <v>693</v>
      </c>
      <c r="E17" s="128" t="s">
        <v>2563</v>
      </c>
      <c r="F17" s="128" t="s">
        <v>2563</v>
      </c>
      <c r="G17" s="106" t="s">
        <v>693</v>
      </c>
    </row>
    <row r="18" spans="1:7" ht="24" customHeight="1" thickTop="1" thickBot="1" x14ac:dyDescent="0.25">
      <c r="A18" s="105" t="s">
        <v>1879</v>
      </c>
      <c r="B18" s="105" t="s">
        <v>1880</v>
      </c>
      <c r="C18" s="106" t="s">
        <v>2564</v>
      </c>
      <c r="D18" s="106" t="s">
        <v>693</v>
      </c>
      <c r="E18" s="128" t="s">
        <v>2565</v>
      </c>
      <c r="F18" s="128" t="s">
        <v>2565</v>
      </c>
      <c r="G18" s="106" t="s">
        <v>693</v>
      </c>
    </row>
    <row r="19" spans="1:7" ht="24" customHeight="1" thickTop="1" thickBot="1" x14ac:dyDescent="0.25">
      <c r="A19" s="105" t="s">
        <v>1893</v>
      </c>
      <c r="B19" s="105" t="s">
        <v>288</v>
      </c>
      <c r="C19" s="106" t="s">
        <v>2566</v>
      </c>
      <c r="D19" s="106" t="s">
        <v>693</v>
      </c>
      <c r="E19" s="128" t="s">
        <v>2567</v>
      </c>
      <c r="F19" s="128" t="s">
        <v>2568</v>
      </c>
      <c r="G19" s="106" t="s">
        <v>693</v>
      </c>
    </row>
    <row r="20" spans="1:7" ht="24" customHeight="1" thickTop="1" thickBot="1" x14ac:dyDescent="0.25">
      <c r="A20" s="105" t="s">
        <v>1926</v>
      </c>
      <c r="B20" s="105" t="s">
        <v>1927</v>
      </c>
      <c r="C20" s="106" t="s">
        <v>2569</v>
      </c>
      <c r="D20" s="106" t="s">
        <v>693</v>
      </c>
      <c r="E20" s="106" t="s">
        <v>693</v>
      </c>
      <c r="F20" s="128" t="s">
        <v>2569</v>
      </c>
      <c r="G20" s="106" t="s">
        <v>693</v>
      </c>
    </row>
    <row r="21" spans="1:7" ht="27" thickTop="1" thickBot="1" x14ac:dyDescent="0.25">
      <c r="A21" s="105" t="s">
        <v>1938</v>
      </c>
      <c r="B21" s="105" t="s">
        <v>645</v>
      </c>
      <c r="C21" s="106" t="s">
        <v>2570</v>
      </c>
      <c r="D21" s="106" t="s">
        <v>693</v>
      </c>
      <c r="E21" s="106" t="s">
        <v>693</v>
      </c>
      <c r="F21" s="128" t="s">
        <v>2571</v>
      </c>
      <c r="G21" s="128" t="s">
        <v>2571</v>
      </c>
    </row>
    <row r="22" spans="1:7" ht="27" thickTop="1" thickBot="1" x14ac:dyDescent="0.25">
      <c r="A22" s="105" t="s">
        <v>1945</v>
      </c>
      <c r="B22" s="105" t="s">
        <v>205</v>
      </c>
      <c r="C22" s="106" t="s">
        <v>2572</v>
      </c>
      <c r="D22" s="106" t="s">
        <v>693</v>
      </c>
      <c r="E22" s="128" t="s">
        <v>2573</v>
      </c>
      <c r="F22" s="128" t="s">
        <v>2573</v>
      </c>
      <c r="G22" s="106" t="s">
        <v>693</v>
      </c>
    </row>
    <row r="23" spans="1:7" ht="14.25" customHeight="1" thickTop="1" thickBot="1" x14ac:dyDescent="0.25">
      <c r="A23" s="105" t="s">
        <v>1958</v>
      </c>
      <c r="B23" s="105" t="s">
        <v>1959</v>
      </c>
      <c r="C23" s="106" t="s">
        <v>2574</v>
      </c>
      <c r="D23" s="106" t="s">
        <v>693</v>
      </c>
      <c r="E23" s="128" t="s">
        <v>2575</v>
      </c>
      <c r="F23" s="128" t="s">
        <v>2576</v>
      </c>
      <c r="G23" s="106" t="s">
        <v>693</v>
      </c>
    </row>
    <row r="24" spans="1:7" ht="27" thickTop="1" thickBot="1" x14ac:dyDescent="0.25">
      <c r="A24" s="105" t="s">
        <v>1975</v>
      </c>
      <c r="B24" s="105" t="s">
        <v>1976</v>
      </c>
      <c r="C24" s="106" t="s">
        <v>2577</v>
      </c>
      <c r="D24" s="106" t="s">
        <v>693</v>
      </c>
      <c r="E24" s="128" t="s">
        <v>2578</v>
      </c>
      <c r="F24" s="128" t="s">
        <v>2578</v>
      </c>
      <c r="G24" s="106" t="s">
        <v>693</v>
      </c>
    </row>
    <row r="25" spans="1:7" ht="27" thickTop="1" thickBot="1" x14ac:dyDescent="0.25">
      <c r="A25" s="105" t="s">
        <v>1990</v>
      </c>
      <c r="B25" s="105" t="s">
        <v>625</v>
      </c>
      <c r="C25" s="106" t="s">
        <v>2579</v>
      </c>
      <c r="D25" s="106" t="s">
        <v>693</v>
      </c>
      <c r="E25" s="106" t="s">
        <v>693</v>
      </c>
      <c r="F25" s="128" t="s">
        <v>2580</v>
      </c>
      <c r="G25" s="128" t="s">
        <v>2581</v>
      </c>
    </row>
    <row r="26" spans="1:7" ht="37.5" customHeight="1" thickTop="1" thickBot="1" x14ac:dyDescent="0.25">
      <c r="A26" s="105" t="s">
        <v>2015</v>
      </c>
      <c r="B26" s="105" t="s">
        <v>2016</v>
      </c>
      <c r="C26" s="106" t="s">
        <v>2582</v>
      </c>
      <c r="D26" s="106" t="s">
        <v>693</v>
      </c>
      <c r="E26" s="128" t="s">
        <v>2583</v>
      </c>
      <c r="F26" s="128" t="s">
        <v>2583</v>
      </c>
      <c r="G26" s="128" t="s">
        <v>2584</v>
      </c>
    </row>
    <row r="27" spans="1:7" ht="27" thickTop="1" thickBot="1" x14ac:dyDescent="0.25">
      <c r="A27" s="132" t="s">
        <v>117</v>
      </c>
      <c r="B27" s="132" t="s">
        <v>2027</v>
      </c>
      <c r="C27" s="133" t="s">
        <v>2585</v>
      </c>
      <c r="D27" s="133" t="s">
        <v>693</v>
      </c>
      <c r="E27" s="133" t="s">
        <v>693</v>
      </c>
      <c r="F27" s="133" t="s">
        <v>693</v>
      </c>
      <c r="G27" s="134" t="s">
        <v>2585</v>
      </c>
    </row>
    <row r="28" spans="1:7" x14ac:dyDescent="0.2">
      <c r="A28" s="238" t="s">
        <v>1734</v>
      </c>
      <c r="B28" s="238"/>
      <c r="C28" s="97"/>
      <c r="D28" s="94" t="s">
        <v>2648</v>
      </c>
      <c r="E28" s="94" t="s">
        <v>2656</v>
      </c>
      <c r="F28" s="94" t="s">
        <v>2657</v>
      </c>
      <c r="G28" s="94" t="s">
        <v>2649</v>
      </c>
    </row>
    <row r="29" spans="1:7" x14ac:dyDescent="0.2">
      <c r="A29" s="238" t="s">
        <v>1735</v>
      </c>
      <c r="B29" s="238"/>
      <c r="C29" s="97"/>
      <c r="D29" s="94" t="s">
        <v>2650</v>
      </c>
      <c r="E29" s="94" t="s">
        <v>2658</v>
      </c>
      <c r="F29" s="94" t="s">
        <v>2659</v>
      </c>
      <c r="G29" s="94" t="s">
        <v>2586</v>
      </c>
    </row>
    <row r="30" spans="1:7" ht="14.25" customHeight="1" x14ac:dyDescent="0.2">
      <c r="A30" s="238" t="s">
        <v>1736</v>
      </c>
      <c r="B30" s="238"/>
      <c r="C30" s="97"/>
      <c r="D30" s="94" t="s">
        <v>2648</v>
      </c>
      <c r="E30" s="94" t="s">
        <v>2660</v>
      </c>
      <c r="F30" s="94" t="s">
        <v>2651</v>
      </c>
      <c r="G30" s="94" t="s">
        <v>2587</v>
      </c>
    </row>
    <row r="31" spans="1:7" x14ac:dyDescent="0.2">
      <c r="A31" s="238" t="s">
        <v>1737</v>
      </c>
      <c r="B31" s="238"/>
      <c r="C31" s="97"/>
      <c r="D31" s="94" t="s">
        <v>2650</v>
      </c>
      <c r="E31" s="94" t="s">
        <v>2661</v>
      </c>
      <c r="F31" s="94" t="s">
        <v>2652</v>
      </c>
      <c r="G31" s="94" t="s">
        <v>2653</v>
      </c>
    </row>
    <row r="32" spans="1:7" ht="15" thickBot="1" x14ac:dyDescent="0.25">
      <c r="A32" s="130"/>
      <c r="B32" s="131"/>
      <c r="C32" s="131"/>
      <c r="D32" s="131"/>
      <c r="E32" s="131"/>
      <c r="F32" s="131"/>
      <c r="G32" s="131"/>
    </row>
    <row r="34" spans="1:7" ht="141.75" customHeight="1" x14ac:dyDescent="0.2">
      <c r="A34" s="145"/>
      <c r="B34" s="145"/>
      <c r="C34" s="145"/>
      <c r="D34" s="145"/>
      <c r="E34" s="145"/>
      <c r="F34" s="145"/>
      <c r="G34" s="145"/>
    </row>
    <row r="35" spans="1:7" ht="15" x14ac:dyDescent="0.25">
      <c r="A35" s="144" t="s">
        <v>2032</v>
      </c>
      <c r="B35" s="144"/>
      <c r="C35" s="144"/>
      <c r="D35" s="144"/>
      <c r="E35" s="144"/>
      <c r="F35" s="144"/>
      <c r="G35" s="144"/>
    </row>
    <row r="36" spans="1:7" x14ac:dyDescent="0.2">
      <c r="A36" s="204" t="s">
        <v>661</v>
      </c>
      <c r="B36" s="204"/>
      <c r="C36" s="204"/>
      <c r="D36" s="204"/>
      <c r="E36" s="204"/>
      <c r="F36" s="204"/>
      <c r="G36" s="204"/>
    </row>
    <row r="37" spans="1:7" x14ac:dyDescent="0.2">
      <c r="A37" s="204" t="s">
        <v>2033</v>
      </c>
      <c r="B37" s="204"/>
      <c r="C37" s="204"/>
      <c r="D37" s="204"/>
      <c r="E37" s="204"/>
      <c r="F37" s="204"/>
      <c r="G37" s="204"/>
    </row>
  </sheetData>
  <mergeCells count="15">
    <mergeCell ref="A6:G6"/>
    <mergeCell ref="B1:G2"/>
    <mergeCell ref="B3:B4"/>
    <mergeCell ref="A3:A4"/>
    <mergeCell ref="D3:E3"/>
    <mergeCell ref="F3:G3"/>
    <mergeCell ref="D4:E4"/>
    <mergeCell ref="A34:G34"/>
    <mergeCell ref="A35:G35"/>
    <mergeCell ref="A36:G36"/>
    <mergeCell ref="A37:G37"/>
    <mergeCell ref="A28:B28"/>
    <mergeCell ref="A29:B29"/>
    <mergeCell ref="A30:B30"/>
    <mergeCell ref="A31:B31"/>
  </mergeCells>
  <phoneticPr fontId="23" type="noConversion"/>
  <printOptions horizontalCentered="1" verticalCentered="1"/>
  <pageMargins left="0.51181102362204722" right="0.51181102362204722" top="0.98425196850393704" bottom="0.98425196850393704" header="0.51181102362204722" footer="0.51181102362204722"/>
  <pageSetup paperSize="9" scale="49" fitToWidth="0" orientation="portrait" horizontalDpi="360" verticalDpi="360" r:id="rId1"/>
  <headerFooter>
    <oddHeader>&amp;L &amp;CPREFEITURA MUNICIPAL DE ITUPIRANGA
CNPJ: 05.077.102/0001-29 &amp;R</oddHeader>
    <oddFooter>&amp;L &amp;CAv. 14 de Julho, Nº 12, Centro. CEP: 68.580-000  - Itupiranga / PA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SINTÉTICO</vt:lpstr>
      <vt:lpstr>ANALÍTICO</vt:lpstr>
      <vt:lpstr>RESUMO</vt:lpstr>
      <vt:lpstr>CPUs</vt:lpstr>
      <vt:lpstr>BDI</vt:lpstr>
      <vt:lpstr>CRONOGRAMA</vt:lpstr>
      <vt:lpstr>ANALÍTICO!Area_de_impressao</vt:lpstr>
      <vt:lpstr>BDI!Area_de_impressao</vt:lpstr>
      <vt:lpstr>CPUs!Area_de_impressao</vt:lpstr>
      <vt:lpstr>CRONOGRAMA!Area_de_impressao</vt:lpstr>
      <vt:lpstr>SINTÉTICO!Area_de_impressao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Lorran</cp:lastModifiedBy>
  <cp:revision>0</cp:revision>
  <cp:lastPrinted>2021-12-15T21:41:35Z</cp:lastPrinted>
  <dcterms:created xsi:type="dcterms:W3CDTF">2021-09-01T21:33:17Z</dcterms:created>
  <dcterms:modified xsi:type="dcterms:W3CDTF">2021-12-16T11:30:08Z</dcterms:modified>
</cp:coreProperties>
</file>